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7" i="1" l="1"/>
  <c r="I7" i="1"/>
  <c r="H7" i="1"/>
  <c r="G7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<sst xmlns="http://schemas.openxmlformats.org/spreadsheetml/2006/main" count="51" uniqueCount="48">
  <si>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</si>
  <si>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</si>
  <si>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</si>
  <si>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</si>
  <si>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</si>
  <si>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</si>
  <si>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</si>
  <si>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</si>
  <si>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</si>
  <si>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</si>
  <si>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</si>
  <si>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</si>
  <si>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</si>
  <si>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</si>
  <si>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</si>
  <si>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</si>
  <si>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</si>
  <si>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</si>
  <si>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</si>
  <si>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</si>
  <si>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</si>
  <si>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</si>
  <si>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</si>
  <si>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</si>
  <si>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</si>
  <si>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</si>
  <si>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</si>
  <si>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</si>
  <si>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</si>
  <si>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</si>
  <si>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Фрукт</t>
  </si>
  <si>
    <t>Мандарин</t>
  </si>
  <si>
    <t>Бутерброд с сыром "Российским"</t>
  </si>
  <si>
    <t>30/20</t>
  </si>
  <si>
    <t>Каша молочная рисовая с маслом</t>
  </si>
  <si>
    <t>200/10</t>
  </si>
  <si>
    <t>Чай со сливками</t>
  </si>
  <si>
    <t>1/89</t>
  </si>
  <si>
    <t>13.12.2021</t>
  </si>
  <si>
    <t>Суп картофельный с фасолью, мясом</t>
  </si>
  <si>
    <t>1/217</t>
  </si>
  <si>
    <t>Котлета мясная</t>
  </si>
  <si>
    <t>1/50</t>
  </si>
  <si>
    <t>Макароны отварные</t>
  </si>
  <si>
    <t>1/100</t>
  </si>
  <si>
    <t>Огурец свежий</t>
  </si>
  <si>
    <t>1/19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</si>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</sst>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22</v>
      </c>
      <c r="C1" s="50"/>
      <c r="D1" s="51"/>
      <c r="E1" s="2" t="s">
        <v>11</v>
      </c>
      <c r="F1" s="3"/>
      <c r="G1" s="2"/>
      <c r="H1" s="2"/>
      <c r="I1" s="2" t="s">
        <v>1</v>
      </c>
      <c r="J1" s="48" t="s">
        <v>38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19</v>
      </c>
      <c r="C4" s="8"/>
      <c r="D4" s="9" t="s">
        <v>32</v>
      </c>
      <c r="E4" s="19">
        <v>15.43</v>
      </c>
      <c r="F4" s="10" t="s">
        <v>33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31" t="s">
        <v>18</v>
      </c>
      <c r="C5" s="14"/>
      <c r="D5" s="9" t="s">
        <v>34</v>
      </c>
      <c r="E5" s="19">
        <v>10.84</v>
      </c>
      <c r="F5" s="10" t="s">
        <v>35</v>
      </c>
      <c r="G5" s="15">
        <v>320</v>
      </c>
      <c r="H5" s="15">
        <v>6.4</v>
      </c>
      <c r="I5" s="15">
        <v>14.467000000000001</v>
      </c>
      <c r="J5" s="16">
        <v>23.466999999999999</v>
      </c>
      <c r="K5" s="1"/>
    </row>
    <row r="6" spans="1:11" ht="16.8" thickBot="1" x14ac:dyDescent="0.35">
      <c r="A6" s="13"/>
      <c r="B6" s="31" t="s">
        <v>28</v>
      </c>
      <c r="C6" s="14"/>
      <c r="D6" s="9" t="s">
        <v>36</v>
      </c>
      <c r="E6" s="19">
        <v>6.63</v>
      </c>
      <c r="F6" s="10" t="s">
        <v>35</v>
      </c>
      <c r="G6" s="15">
        <v>119</v>
      </c>
      <c r="H6" s="15">
        <v>0.8</v>
      </c>
      <c r="I6" s="15">
        <v>1.2</v>
      </c>
      <c r="J6" s="16">
        <v>26.4</v>
      </c>
      <c r="K6" s="1"/>
    </row>
    <row r="7" spans="1:11" ht="16.8" thickBot="1" x14ac:dyDescent="0.35">
      <c r="A7" s="13"/>
      <c r="B7" s="31" t="s">
        <v>30</v>
      </c>
      <c r="C7" s="14"/>
      <c r="D7" s="9" t="s">
        <v>31</v>
      </c>
      <c r="E7" s="19">
        <v>10.32</v>
      </c>
      <c r="F7" s="10" t="s">
        <v>37</v>
      </c>
      <c r="G7" s="15">
        <f>53/100*89</f>
        <v>47.17</v>
      </c>
      <c r="H7" s="15">
        <f>0.81/100*89</f>
        <v>0.7209000000000001</v>
      </c>
      <c r="I7" s="15">
        <f>0.31/100*89</f>
        <v>0.27589999999999998</v>
      </c>
      <c r="J7" s="16">
        <f>11.54/100*89</f>
        <v>10.270599999999998</v>
      </c>
      <c r="K7" s="1"/>
    </row>
    <row r="8" spans="1:11" ht="16.8" thickBot="1" x14ac:dyDescent="0.35">
      <c r="A8" s="13"/>
      <c r="B8" s="17" t="s">
        <v>21</v>
      </c>
      <c r="C8" s="14"/>
      <c r="D8" s="18" t="s">
        <v>14</v>
      </c>
      <c r="E8" s="19">
        <v>1.35</v>
      </c>
      <c r="F8" s="10" t="s">
        <v>17</v>
      </c>
      <c r="G8" s="20">
        <v>33</v>
      </c>
      <c r="H8" s="20">
        <v>1</v>
      </c>
      <c r="I8" s="20">
        <v>0</v>
      </c>
      <c r="J8" s="21">
        <v>8</v>
      </c>
      <c r="K8" s="1"/>
    </row>
    <row r="9" spans="1:11" ht="18" x14ac:dyDescent="0.3">
      <c r="A9" s="7"/>
      <c r="B9" s="17"/>
      <c r="C9" s="8"/>
      <c r="D9" s="22"/>
      <c r="E9" s="23">
        <f>SUM(E4:E8)</f>
        <v>44.57</v>
      </c>
      <c r="F9" s="24"/>
      <c r="G9" s="24">
        <f>SUM(G4:G8)</f>
        <v>710.17</v>
      </c>
      <c r="H9" s="11">
        <f>SUM(H4:H8)</f>
        <v>16.120900000000002</v>
      </c>
      <c r="I9" s="11">
        <f>SUM(I4:I8)</f>
        <v>27.3429</v>
      </c>
      <c r="J9" s="12">
        <f>SUM(J4:J8)</f>
        <v>83.037599999999998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29</v>
      </c>
      <c r="C12" s="32"/>
      <c r="D12" s="47" t="s">
        <v>39</v>
      </c>
      <c r="E12" s="19">
        <v>19.8</v>
      </c>
      <c r="F12" s="10" t="s">
        <v>40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31" t="s">
        <v>18</v>
      </c>
      <c r="C13" s="32"/>
      <c r="D13" s="47" t="s">
        <v>41</v>
      </c>
      <c r="E13" s="19">
        <v>21.88</v>
      </c>
      <c r="F13" s="10" t="s">
        <v>42</v>
      </c>
      <c r="G13" s="15">
        <f>149/2</f>
        <v>74.5</v>
      </c>
      <c r="H13" s="15">
        <f>21.3/2</f>
        <v>10.65</v>
      </c>
      <c r="I13" s="15">
        <f>4.1/2</f>
        <v>2.0499999999999998</v>
      </c>
      <c r="J13" s="16">
        <f>5.7/2</f>
        <v>2.85</v>
      </c>
      <c r="K13" s="1"/>
    </row>
    <row r="14" spans="1:11" ht="16.8" customHeight="1" thickBot="1" x14ac:dyDescent="0.35">
      <c r="A14" s="13"/>
      <c r="B14" s="31" t="s">
        <v>47</v>
      </c>
      <c r="C14" s="32"/>
      <c r="D14" s="47" t="s">
        <v>43</v>
      </c>
      <c r="E14" s="19">
        <v>4.79</v>
      </c>
      <c r="F14" s="10" t="s">
        <v>44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31" t="s">
        <v>19</v>
      </c>
      <c r="C15" s="32"/>
      <c r="D15" s="47" t="s">
        <v>45</v>
      </c>
      <c r="E15" s="19">
        <v>3.66</v>
      </c>
      <c r="F15" s="10" t="s">
        <v>46</v>
      </c>
      <c r="G15" s="15">
        <f>15/5</f>
        <v>3</v>
      </c>
      <c r="H15" s="15">
        <f>0.8/5</f>
        <v>0.16</v>
      </c>
      <c r="I15" s="15">
        <f>0.1/5</f>
        <v>0.02</v>
      </c>
      <c r="J15" s="16">
        <f>2.8/5</f>
        <v>0.55999999999999994</v>
      </c>
      <c r="K15" s="1"/>
    </row>
    <row r="16" spans="1:11" ht="16.8" thickBot="1" x14ac:dyDescent="0.35">
      <c r="A16" s="13"/>
      <c r="B16" s="31" t="s">
        <v>23</v>
      </c>
      <c r="C16" s="32"/>
      <c r="D16" s="33" t="s">
        <v>24</v>
      </c>
      <c r="E16" s="19">
        <v>11.5</v>
      </c>
      <c r="F16" s="10" t="s">
        <v>20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25</v>
      </c>
      <c r="C17" s="14"/>
      <c r="D17" s="33" t="s">
        <v>26</v>
      </c>
      <c r="E17" s="19">
        <v>1.8</v>
      </c>
      <c r="F17" s="10" t="s">
        <v>27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63.429999999999993</v>
      </c>
      <c r="F18" s="36"/>
      <c r="G18" s="15">
        <f>SUM(G12:G17)</f>
        <v>437.06799999999998</v>
      </c>
      <c r="H18" s="15">
        <f>SUM(H12:H17)</f>
        <v>18.690000000000001</v>
      </c>
      <c r="I18" s="15">
        <f>SUM(I12:I17)</f>
        <v>10.344999999999999</v>
      </c>
      <c r="J18" s="16">
        <f>SUM(J12:J17)</f>
        <v>61.606999999999999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108</v>
      </c>
      <c r="F19" s="41"/>
      <c r="G19" s="41">
        <f>G9+G18</f>
        <v>1147.2379999999998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2021-12-10T05:17:41Z</dcterms:modified>
</cp:coreProperties>
</file>