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G4" i="1" l="1"/>
  <c r="H4" i="1"/>
  <c r="J4" i="1"/>
  <c r="I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<sst xmlns="http://schemas.openxmlformats.org/spreadsheetml/2006/main" count="47" uniqueCount="45">
  <si>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</si>
  <si>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</si>
  <si>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</si>
  <si>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</si>
  <si>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</si>
  <si>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</si>
  <si>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</si>
  <si>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</si>
  <si>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</si>
  <si>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</si>
  <si>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</si>
  <si>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</si>
  <si>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</si>
  <si>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</si>
  <si>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</si>
  <si>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</si>
  <si>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</si>
  <si>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</si>
  <si>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</si>
  <si>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</si>
  <si>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</si>
  <si>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</si>
  <si>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</si>
  <si>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</si>
  <si>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</si>
  <si>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</si>
  <si>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</si>
  <si>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</si>
  <si>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</si>
  <si>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</si>
  <si>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</si>
  <si>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Котлета рыбная (треска)</t>
  </si>
  <si>
    <t>1/75</t>
  </si>
  <si>
    <t>Блинчик с фруктовой начинкой, сгущенкой</t>
  </si>
  <si>
    <t>64/20</t>
  </si>
  <si>
    <t>Чай с сахаром</t>
  </si>
  <si>
    <t>180/15</t>
  </si>
  <si>
    <t>Творожок "Агуша"</t>
  </si>
  <si>
    <t>Молочка</t>
  </si>
  <si>
    <t>Борщ с фасолью, сметаной</t>
  </si>
  <si>
    <t>200/10</t>
  </si>
  <si>
    <t>Картофель отварной</t>
  </si>
  <si>
    <t>1/27</t>
  </si>
  <si>
    <t>Сок фруктовый т/п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</si>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</sst>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44840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2.4" thickBot="1" x14ac:dyDescent="0.35">
      <c r="A4" s="7" t="s">
        <v>10</v>
      </c>
      <c r="B4" s="29" t="s">
        <v>17</v>
      </c>
      <c r="C4" s="8"/>
      <c r="D4" s="9" t="s">
        <v>33</v>
      </c>
      <c r="E4" s="11">
        <v>15.51</v>
      </c>
      <c r="F4" s="10" t="s">
        <v>34</v>
      </c>
      <c r="G4" s="11">
        <f>260*0.84</f>
        <v>218.4</v>
      </c>
      <c r="H4" s="11">
        <f>5.5*0.84</f>
        <v>4.62</v>
      </c>
      <c r="I4" s="11">
        <f>11*0.84</f>
        <v>9.24</v>
      </c>
      <c r="J4" s="12">
        <f>34*0.84</f>
        <v>28.56</v>
      </c>
      <c r="K4" s="1"/>
    </row>
    <row r="5" spans="1:11" ht="16.8" thickBot="1" x14ac:dyDescent="0.35">
      <c r="A5" s="13"/>
      <c r="B5" s="29" t="s">
        <v>24</v>
      </c>
      <c r="C5" s="46"/>
      <c r="D5" s="9" t="s">
        <v>35</v>
      </c>
      <c r="E5" s="11">
        <v>1.32</v>
      </c>
      <c r="F5" s="10" t="s">
        <v>36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38</v>
      </c>
      <c r="C6" s="46"/>
      <c r="D6" s="9" t="s">
        <v>37</v>
      </c>
      <c r="E6" s="11">
        <v>36</v>
      </c>
      <c r="F6" s="10" t="s">
        <v>26</v>
      </c>
      <c r="G6" s="47">
        <v>102</v>
      </c>
      <c r="H6" s="47">
        <v>7.4</v>
      </c>
      <c r="I6" s="47">
        <v>3.9</v>
      </c>
      <c r="J6" s="48">
        <v>9.4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54.059999999999995</v>
      </c>
      <c r="F8" s="22"/>
      <c r="G8" s="22">
        <f>SUM(G4:G7)</f>
        <v>394.83000000000004</v>
      </c>
      <c r="H8" s="11">
        <f>SUM(H4:H7)</f>
        <v>13.260000000000002</v>
      </c>
      <c r="I8" s="11">
        <f>SUM(I4:I7)</f>
        <v>13.36</v>
      </c>
      <c r="J8" s="12">
        <f>SUM(J4:J7)</f>
        <v>56.69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39</v>
      </c>
      <c r="E11" s="11">
        <v>9.6999999999999993</v>
      </c>
      <c r="F11" s="10" t="s">
        <v>40</v>
      </c>
      <c r="G11" s="15">
        <v>96.683999999999997</v>
      </c>
      <c r="H11" s="15">
        <v>2.762</v>
      </c>
      <c r="I11" s="15">
        <v>4.9560000000000004</v>
      </c>
      <c r="J11" s="16">
        <v>11.676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31</v>
      </c>
      <c r="E12" s="11">
        <v>30.96</v>
      </c>
      <c r="F12" s="10" t="s">
        <v>32</v>
      </c>
      <c r="G12" s="15">
        <v>116.25</v>
      </c>
      <c r="H12" s="15">
        <v>9.5250000000000004</v>
      </c>
      <c r="I12" s="15">
        <v>5.1749999999999998</v>
      </c>
      <c r="J12" s="16">
        <v>7.875</v>
      </c>
      <c r="K12" s="1"/>
    </row>
    <row r="13" spans="1:11" ht="16.8" customHeight="1" thickBot="1" x14ac:dyDescent="0.35">
      <c r="A13" s="13"/>
      <c r="B13" s="29" t="s">
        <v>27</v>
      </c>
      <c r="C13" s="30"/>
      <c r="D13" s="43" t="s">
        <v>41</v>
      </c>
      <c r="E13" s="11">
        <v>9.6999999999999993</v>
      </c>
      <c r="F13" s="10" t="s">
        <v>26</v>
      </c>
      <c r="G13" s="15">
        <v>260.3</v>
      </c>
      <c r="H13" s="15">
        <v>15.4</v>
      </c>
      <c r="I13" s="15">
        <v>18.899999999999999</v>
      </c>
      <c r="J13" s="16">
        <v>5.6</v>
      </c>
      <c r="K13" s="1"/>
    </row>
    <row r="14" spans="1:11" ht="16.8" customHeight="1" thickBot="1" x14ac:dyDescent="0.35">
      <c r="A14" s="13"/>
      <c r="B14" s="29" t="s">
        <v>30</v>
      </c>
      <c r="C14" s="30"/>
      <c r="D14" s="43" t="s">
        <v>44</v>
      </c>
      <c r="E14" s="11">
        <v>4.68</v>
      </c>
      <c r="F14" s="10" t="s">
        <v>42</v>
      </c>
      <c r="G14" s="47">
        <f>58*0.27</f>
        <v>15.66</v>
      </c>
      <c r="H14" s="47">
        <f>3*0.27</f>
        <v>0.81</v>
      </c>
      <c r="I14" s="47">
        <f>0.5*0.27</f>
        <v>0.13500000000000001</v>
      </c>
      <c r="J14" s="48">
        <f>7.3*0.27</f>
        <v>1.9710000000000001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43</v>
      </c>
      <c r="E15" s="11">
        <v>14</v>
      </c>
      <c r="F15" s="10" t="s">
        <v>28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70.94</v>
      </c>
      <c r="F17" s="33"/>
      <c r="G17" s="15">
        <f>SUM(G11:G16)</f>
        <v>632.89400000000001</v>
      </c>
      <c r="H17" s="15">
        <f>SUM(H11:H16)</f>
        <v>31.497</v>
      </c>
      <c r="I17" s="15">
        <f>SUM(I11:I16)</f>
        <v>29.166</v>
      </c>
      <c r="J17" s="16">
        <f>SUM(J11:J16)</f>
        <v>55.122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</v>
      </c>
      <c r="F18" s="37"/>
      <c r="G18" s="37">
        <f>G8+G17</f>
        <v>1027.7240000000002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2022-10-05T07:04:12Z</dcterms:modified>
</cp:coreProperties>
</file>