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<sst xmlns="http://schemas.openxmlformats.org/spreadsheetml/2006/main" count="50" uniqueCount="47">
  <si>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</si>
  <si>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</si>
  <si>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</si>
  <si>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</si>
  <si>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</si>
  <si>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</si>
  <si>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</si>
  <si>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</si>
  <si>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</si>
  <si>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</si>
  <si>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</si>
  <si>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</si>
  <si>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</si>
  <si>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</si>
  <si>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</si>
  <si>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</si>
  <si>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</si>
  <si>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</si>
  <si>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</si>
  <si>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</si>
  <si>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</si>
  <si>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</si>
  <si>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</si>
  <si>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</si>
  <si>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</si>
  <si>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</si>
  <si>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</si>
  <si>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</si>
  <si>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</si>
  <si>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</si>
  <si>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Каша молочная рисовая с маслом</t>
  </si>
  <si>
    <t>Чай с сахаром</t>
  </si>
  <si>
    <t>Сдоба с маком</t>
  </si>
  <si>
    <t>1/50</t>
  </si>
  <si>
    <t>Яблоко</t>
  </si>
  <si>
    <t>1/114</t>
  </si>
  <si>
    <t>Щи из квашеной капусты со сметаной, мясом</t>
  </si>
  <si>
    <t>212,5/10</t>
  </si>
  <si>
    <t>Биточки мясные</t>
  </si>
  <si>
    <t>Пюре картофельное</t>
  </si>
  <si>
    <t>1/100</t>
  </si>
  <si>
    <t>Помидор свежий</t>
  </si>
  <si>
    <t>1/30</t>
  </si>
  <si>
    <t>Сок фруктовый т/п</t>
  </si>
  <si>
    <t>Гарнир</t>
  </si>
  <si>
    <t>Закуска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</si>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</sst>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45000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30</v>
      </c>
      <c r="E4" s="11">
        <v>14.08</v>
      </c>
      <c r="F4" s="10" t="s">
        <v>26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22</v>
      </c>
      <c r="C5" s="46"/>
      <c r="D5" s="9" t="s">
        <v>31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46</v>
      </c>
      <c r="C6" s="46"/>
      <c r="D6" s="9" t="s">
        <v>32</v>
      </c>
      <c r="E6" s="11">
        <v>19.760000000000002</v>
      </c>
      <c r="F6" s="10" t="s">
        <v>33</v>
      </c>
      <c r="G6" s="47">
        <v>173.5</v>
      </c>
      <c r="H6" s="47">
        <v>3.8</v>
      </c>
      <c r="I6" s="47">
        <v>5.65</v>
      </c>
      <c r="J6" s="48">
        <v>26.65</v>
      </c>
      <c r="K6" s="1"/>
    </row>
    <row r="7" spans="1:11" ht="16.8" thickBot="1" x14ac:dyDescent="0.35">
      <c r="A7" s="13"/>
      <c r="B7" s="29" t="s">
        <v>25</v>
      </c>
      <c r="C7" s="46"/>
      <c r="D7" s="9" t="s">
        <v>34</v>
      </c>
      <c r="E7" s="11">
        <v>9.66</v>
      </c>
      <c r="F7" s="10" t="s">
        <v>35</v>
      </c>
      <c r="G7" s="47">
        <f>47*1.14</f>
        <v>53.58</v>
      </c>
      <c r="H7" s="47">
        <f>0.41*1.14</f>
        <v>0.46739999999999993</v>
      </c>
      <c r="I7" s="47">
        <f>0.4*1.14</f>
        <v>0.45599999999999996</v>
      </c>
      <c r="J7" s="48">
        <f>9.8*1.14</f>
        <v>11.172000000000001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46.930000000000007</v>
      </c>
      <c r="F9" s="22"/>
      <c r="G9" s="22">
        <f>SUM(G4:G8)</f>
        <v>621.5100000000001</v>
      </c>
      <c r="H9" s="11">
        <f>SUM(H4:H8)</f>
        <v>11.907399999999999</v>
      </c>
      <c r="I9" s="11">
        <f>SUM(I4:I8)</f>
        <v>20.792999999999999</v>
      </c>
      <c r="J9" s="12">
        <f>SUM(J4:J8)</f>
        <v>80.019000000000005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36</v>
      </c>
      <c r="E12" s="11">
        <v>21.04</v>
      </c>
      <c r="F12" s="10" t="s">
        <v>37</v>
      </c>
      <c r="G12" s="15">
        <v>53.8</v>
      </c>
      <c r="H12" s="15">
        <v>3.8</v>
      </c>
      <c r="I12" s="15">
        <v>2</v>
      </c>
      <c r="J12" s="16">
        <v>5.8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22.92</v>
      </c>
      <c r="F13" s="10" t="s">
        <v>33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29" t="s">
        <v>44</v>
      </c>
      <c r="C14" s="30"/>
      <c r="D14" s="43" t="s">
        <v>39</v>
      </c>
      <c r="E14" s="11">
        <v>9.8800000000000008</v>
      </c>
      <c r="F14" s="10" t="s">
        <v>40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45</v>
      </c>
      <c r="C15" s="30"/>
      <c r="D15" s="43" t="s">
        <v>41</v>
      </c>
      <c r="E15" s="11">
        <v>3.84</v>
      </c>
      <c r="F15" s="10" t="s">
        <v>42</v>
      </c>
      <c r="G15" s="47">
        <f>53*0.3</f>
        <v>15.899999999999999</v>
      </c>
      <c r="H15" s="47">
        <f>0.81*0.3</f>
        <v>0.24299999999999999</v>
      </c>
      <c r="I15" s="47">
        <f>0.31*0.3</f>
        <v>9.2999999999999999E-2</v>
      </c>
      <c r="J15" s="48">
        <f>11.54*0.3</f>
        <v>3.4619999999999997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43</v>
      </c>
      <c r="E16" s="11">
        <v>16.5</v>
      </c>
      <c r="F16" s="10" t="s">
        <v>24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28</v>
      </c>
      <c r="E17" s="11">
        <v>3.89</v>
      </c>
      <c r="F17" s="10" t="s">
        <v>29</v>
      </c>
      <c r="G17" s="15">
        <v>49.1</v>
      </c>
      <c r="H17" s="15">
        <v>1.56</v>
      </c>
      <c r="I17" s="15">
        <v>0.19</v>
      </c>
      <c r="J17" s="16">
        <v>11.9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78.070000000000007</v>
      </c>
      <c r="F18" s="33"/>
      <c r="G18" s="15">
        <f>SUM(G12:G17)</f>
        <v>386.63300000000004</v>
      </c>
      <c r="H18" s="15">
        <f>SUM(H12:H17)</f>
        <v>19.319999999999997</v>
      </c>
      <c r="I18" s="15">
        <f>SUM(I12:I17)</f>
        <v>8.7999999999999989</v>
      </c>
      <c r="J18" s="16">
        <f>SUM(J12:J17)</f>
        <v>57.211999999999996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125.00000000000001</v>
      </c>
      <c r="F19" s="37"/>
      <c r="G19" s="37">
        <f>G9+G18</f>
        <v>1008.1430000000001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2023-03-14T05:27:45Z</dcterms:modified>
</cp:coreProperties>
</file>