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6" i="1" l="1"/>
  <c r="I6" i="1"/>
  <c r="H6" i="1"/>
  <c r="G6" i="1"/>
  <c r="I4" i="1" l="1"/>
  <c r="H4" i="1"/>
  <c r="G4" i="1"/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<sst xmlns="http://schemas.openxmlformats.org/spreadsheetml/2006/main" count="53" uniqueCount="50">
  <si>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</si>
  <si>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</si>
  <si>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</si>
  <si>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</si>
  <si>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</si>
  <si>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</si>
  <si>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</si>
  <si>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</si>
  <si>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</si>
  <si>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</si>
  <si>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</si>
  <si>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</si>
  <si>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</si>
  <si>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</si>
  <si>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</si>
  <si>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</si>
  <si>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</si>
  <si>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</si>
  <si>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</si>
  <si>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</si>
  <si>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</si>
  <si>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1 блюдо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</si>
  <si>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</si>
  <si>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</si>
  <si>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</si>
  <si>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</si>
  <si>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</si>
  <si>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</si>
  <si>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</si>
  <si>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</si>
  <si>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Гарнир</t>
  </si>
  <si>
    <t>1/100</t>
  </si>
  <si>
    <t>Огурец свежий</t>
  </si>
  <si>
    <t>1/18</t>
  </si>
  <si>
    <t>Напиток</t>
  </si>
  <si>
    <t>Сосиска "Детская" отварная</t>
  </si>
  <si>
    <t>Картофель отварной</t>
  </si>
  <si>
    <t>Чай с сахаром, лимоном</t>
  </si>
  <si>
    <t>200/7</t>
  </si>
  <si>
    <t>Печенье "Овсяное"</t>
  </si>
  <si>
    <t>1/22</t>
  </si>
  <si>
    <t>Кондитерка</t>
  </si>
  <si>
    <t>Суп картофельный с фасолью, мясом</t>
  </si>
  <si>
    <t>1/210</t>
  </si>
  <si>
    <t>Бефстроганов</t>
  </si>
  <si>
    <t>37,5/37,5</t>
  </si>
  <si>
    <t>Греча рассыпчатая</t>
  </si>
  <si>
    <t>Мандарин</t>
  </si>
  <si>
    <t>1/62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</si>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</sst>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1" t="s">
        <v>23</v>
      </c>
      <c r="C1" s="52"/>
      <c r="D1" s="53"/>
      <c r="E1" s="2" t="s">
        <v>11</v>
      </c>
      <c r="F1" s="3"/>
      <c r="G1" s="2"/>
      <c r="H1" s="2"/>
      <c r="I1" s="2" t="s">
        <v>1</v>
      </c>
      <c r="J1" s="49">
        <v>44489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5" thickBot="1" x14ac:dyDescent="0.3">
      <c r="A4" s="7" t="s">
        <v>10</v>
      </c>
      <c r="B4" s="33" t="s">
        <v>18</v>
      </c>
      <c r="C4" s="9"/>
      <c r="D4" s="10" t="s">
        <v>35</v>
      </c>
      <c r="E4" s="21">
        <v>16.010000000000002</v>
      </c>
      <c r="F4" s="11" t="s">
        <v>29</v>
      </c>
      <c r="G4" s="12">
        <f>121.3/2</f>
        <v>60.65</v>
      </c>
      <c r="H4" s="12">
        <f>5.8/2</f>
        <v>2.9</v>
      </c>
      <c r="I4" s="12">
        <f>10.7/2</f>
        <v>5.35</v>
      </c>
      <c r="J4" s="13">
        <v>0</v>
      </c>
      <c r="K4" s="1"/>
    </row>
    <row r="5" spans="1:11" ht="16.5" thickBot="1" x14ac:dyDescent="0.3">
      <c r="A5" s="14"/>
      <c r="B5" s="33" t="s">
        <v>30</v>
      </c>
      <c r="C5" s="15"/>
      <c r="D5" s="10" t="s">
        <v>36</v>
      </c>
      <c r="E5" s="21">
        <v>8.1999999999999993</v>
      </c>
      <c r="F5" s="11" t="s">
        <v>31</v>
      </c>
      <c r="G5" s="16">
        <v>260.3</v>
      </c>
      <c r="H5" s="16">
        <v>15.4</v>
      </c>
      <c r="I5" s="16">
        <v>18.899999999999999</v>
      </c>
      <c r="J5" s="17">
        <v>5.6</v>
      </c>
      <c r="K5" s="1"/>
    </row>
    <row r="6" spans="1:11" ht="16.5" thickBot="1" x14ac:dyDescent="0.3">
      <c r="A6" s="14"/>
      <c r="B6" s="8" t="s">
        <v>19</v>
      </c>
      <c r="C6" s="15"/>
      <c r="D6" s="10" t="s">
        <v>32</v>
      </c>
      <c r="E6" s="21">
        <v>2.38</v>
      </c>
      <c r="F6" s="11" t="s">
        <v>33</v>
      </c>
      <c r="G6" s="16">
        <f>15/100*18</f>
        <v>2.6999999999999997</v>
      </c>
      <c r="H6" s="16">
        <f>0.8/100*18</f>
        <v>0.14400000000000002</v>
      </c>
      <c r="I6" s="16">
        <f>0.1/100*18</f>
        <v>1.8000000000000002E-2</v>
      </c>
      <c r="J6" s="17">
        <f>2.8/100*18</f>
        <v>0.504</v>
      </c>
      <c r="K6" s="1"/>
    </row>
    <row r="7" spans="1:11" ht="16.5" thickBot="1" x14ac:dyDescent="0.3">
      <c r="A7" s="14"/>
      <c r="B7" s="8" t="s">
        <v>34</v>
      </c>
      <c r="C7" s="15"/>
      <c r="D7" s="10" t="s">
        <v>37</v>
      </c>
      <c r="E7" s="21">
        <v>2</v>
      </c>
      <c r="F7" s="11" t="s">
        <v>38</v>
      </c>
      <c r="G7" s="16">
        <v>41.7</v>
      </c>
      <c r="H7" s="16">
        <v>0.2</v>
      </c>
      <c r="I7" s="16">
        <v>0.1</v>
      </c>
      <c r="J7" s="17">
        <v>10.8</v>
      </c>
      <c r="K7" s="1"/>
    </row>
    <row r="8" spans="1:11" ht="16.5" thickBot="1" x14ac:dyDescent="0.3">
      <c r="A8" s="14"/>
      <c r="B8" s="18" t="s">
        <v>41</v>
      </c>
      <c r="C8" s="15"/>
      <c r="D8" s="10" t="s">
        <v>39</v>
      </c>
      <c r="E8" s="21">
        <v>2.5299999999999998</v>
      </c>
      <c r="F8" s="11" t="s">
        <v>40</v>
      </c>
      <c r="G8" s="16">
        <v>96.14</v>
      </c>
      <c r="H8" s="16">
        <v>1.43</v>
      </c>
      <c r="I8" s="16">
        <v>3.1680000000000001</v>
      </c>
      <c r="J8" s="17">
        <v>15.795999999999999</v>
      </c>
      <c r="K8" s="1"/>
    </row>
    <row r="9" spans="1:11" ht="16.5" thickBot="1" x14ac:dyDescent="0.3">
      <c r="A9" s="14"/>
      <c r="B9" s="19" t="s">
        <v>22</v>
      </c>
      <c r="C9" s="15"/>
      <c r="D9" s="20" t="s">
        <v>14</v>
      </c>
      <c r="E9" s="21">
        <v>1.35</v>
      </c>
      <c r="F9" s="11" t="s">
        <v>17</v>
      </c>
      <c r="G9" s="22">
        <v>33</v>
      </c>
      <c r="H9" s="22">
        <v>1</v>
      </c>
      <c r="I9" s="22">
        <v>0</v>
      </c>
      <c r="J9" s="23">
        <v>8</v>
      </c>
      <c r="K9" s="1"/>
    </row>
    <row r="10" spans="1:11" ht="18.75" x14ac:dyDescent="0.25">
      <c r="A10" s="7"/>
      <c r="B10" s="19"/>
      <c r="C10" s="9"/>
      <c r="D10" s="24"/>
      <c r="E10" s="25">
        <f>SUM(E4:E9)</f>
        <v>32.47</v>
      </c>
      <c r="F10" s="26"/>
      <c r="G10" s="26">
        <f>SUM(G4:G9)</f>
        <v>494.48999999999995</v>
      </c>
      <c r="H10" s="12">
        <f>SUM(H4:H9)</f>
        <v>21.073999999999998</v>
      </c>
      <c r="I10" s="12">
        <f>SUM(I4:I9)</f>
        <v>27.536000000000001</v>
      </c>
      <c r="J10" s="13">
        <f>SUM(J4:J9)</f>
        <v>40.700000000000003</v>
      </c>
      <c r="K10" s="1"/>
    </row>
    <row r="11" spans="1:11" x14ac:dyDescent="0.25">
      <c r="A11" s="14"/>
      <c r="B11" s="15"/>
      <c r="C11" s="15"/>
      <c r="D11" s="27"/>
      <c r="E11" s="28"/>
      <c r="F11" s="16"/>
      <c r="G11" s="16"/>
      <c r="H11" s="16"/>
      <c r="I11" s="16"/>
      <c r="J11" s="17"/>
      <c r="K11" s="1"/>
    </row>
    <row r="12" spans="1:11" ht="15.75" thickBot="1" x14ac:dyDescent="0.3">
      <c r="A12" s="29"/>
      <c r="B12" s="30"/>
      <c r="C12" s="30"/>
      <c r="D12" s="31"/>
      <c r="E12" s="32"/>
      <c r="F12" s="22"/>
      <c r="G12" s="22"/>
      <c r="H12" s="22"/>
      <c r="I12" s="22"/>
      <c r="J12" s="23"/>
      <c r="K12" s="1"/>
    </row>
    <row r="13" spans="1:11" ht="16.899999999999999" customHeight="1" thickBot="1" x14ac:dyDescent="0.3">
      <c r="A13" s="14"/>
      <c r="B13" s="33" t="s">
        <v>21</v>
      </c>
      <c r="C13" s="34"/>
      <c r="D13" s="50" t="s">
        <v>42</v>
      </c>
      <c r="E13" s="21">
        <v>13.67</v>
      </c>
      <c r="F13" s="11" t="s">
        <v>43</v>
      </c>
      <c r="G13" s="16">
        <v>79.567999999999998</v>
      </c>
      <c r="H13" s="16">
        <v>1.48</v>
      </c>
      <c r="I13" s="16">
        <v>4.2080000000000002</v>
      </c>
      <c r="J13" s="17">
        <v>8.8640000000000008</v>
      </c>
      <c r="K13" s="1"/>
    </row>
    <row r="14" spans="1:11" ht="16.899999999999999" customHeight="1" thickBot="1" x14ac:dyDescent="0.3">
      <c r="A14" s="14"/>
      <c r="B14" s="33" t="s">
        <v>18</v>
      </c>
      <c r="C14" s="34"/>
      <c r="D14" s="50" t="s">
        <v>44</v>
      </c>
      <c r="E14" s="21">
        <v>35.97</v>
      </c>
      <c r="F14" s="11" t="s">
        <v>45</v>
      </c>
      <c r="G14" s="16">
        <v>126</v>
      </c>
      <c r="H14" s="16">
        <v>15.7</v>
      </c>
      <c r="I14" s="16">
        <v>5.9</v>
      </c>
      <c r="J14" s="17">
        <v>2.5</v>
      </c>
      <c r="K14" s="1"/>
    </row>
    <row r="15" spans="1:11" ht="16.5" thickBot="1" x14ac:dyDescent="0.3">
      <c r="A15" s="14"/>
      <c r="B15" s="33" t="s">
        <v>30</v>
      </c>
      <c r="C15" s="34"/>
      <c r="D15" s="35" t="s">
        <v>46</v>
      </c>
      <c r="E15" s="21">
        <v>5.46</v>
      </c>
      <c r="F15" s="11" t="s">
        <v>31</v>
      </c>
      <c r="G15" s="16">
        <v>178.667</v>
      </c>
      <c r="H15" s="16">
        <v>5.7329999999999997</v>
      </c>
      <c r="I15" s="16">
        <v>5.2</v>
      </c>
      <c r="J15" s="17">
        <v>27.2</v>
      </c>
      <c r="K15" s="1"/>
    </row>
    <row r="16" spans="1:11" ht="16.5" thickBot="1" x14ac:dyDescent="0.3">
      <c r="A16" s="14"/>
      <c r="B16" s="33" t="s">
        <v>24</v>
      </c>
      <c r="C16" s="34"/>
      <c r="D16" s="35" t="s">
        <v>25</v>
      </c>
      <c r="E16" s="21">
        <v>11.5</v>
      </c>
      <c r="F16" s="11" t="s">
        <v>20</v>
      </c>
      <c r="G16" s="16">
        <v>92</v>
      </c>
      <c r="H16" s="16">
        <v>1</v>
      </c>
      <c r="I16" s="16">
        <v>0</v>
      </c>
      <c r="J16" s="17">
        <v>20</v>
      </c>
      <c r="K16" s="1"/>
    </row>
    <row r="17" spans="1:11" ht="16.5" thickBot="1" x14ac:dyDescent="0.3">
      <c r="A17" s="14"/>
      <c r="B17" s="33" t="s">
        <v>49</v>
      </c>
      <c r="C17" s="15"/>
      <c r="D17" s="35" t="s">
        <v>47</v>
      </c>
      <c r="E17" s="21">
        <v>7.13</v>
      </c>
      <c r="F17" s="11" t="s">
        <v>48</v>
      </c>
      <c r="G17" s="16">
        <f>53/100*62</f>
        <v>32.86</v>
      </c>
      <c r="H17" s="16">
        <f>0.81/100*62</f>
        <v>0.50220000000000009</v>
      </c>
      <c r="I17" s="16">
        <f>0.31/100*62</f>
        <v>0.19219999999999998</v>
      </c>
      <c r="J17" s="17">
        <f>11.54/100*62</f>
        <v>7.1547999999999989</v>
      </c>
      <c r="K17" s="1"/>
    </row>
    <row r="18" spans="1:11" ht="15.75" x14ac:dyDescent="0.25">
      <c r="A18" s="14"/>
      <c r="B18" s="19" t="s">
        <v>26</v>
      </c>
      <c r="C18" s="15"/>
      <c r="D18" s="35" t="s">
        <v>27</v>
      </c>
      <c r="E18" s="21">
        <v>1.8</v>
      </c>
      <c r="F18" s="11" t="s">
        <v>28</v>
      </c>
      <c r="G18" s="16">
        <v>52</v>
      </c>
      <c r="H18" s="16">
        <v>2</v>
      </c>
      <c r="I18" s="16">
        <v>0</v>
      </c>
      <c r="J18" s="17">
        <v>8</v>
      </c>
      <c r="K18" s="1"/>
    </row>
    <row r="19" spans="1:11" ht="18.75" x14ac:dyDescent="0.25">
      <c r="A19" s="14"/>
      <c r="B19" s="33"/>
      <c r="C19" s="15"/>
      <c r="D19" s="36" t="s">
        <v>15</v>
      </c>
      <c r="E19" s="37">
        <f>SUM(E13:E18)</f>
        <v>75.529999999999987</v>
      </c>
      <c r="F19" s="38"/>
      <c r="G19" s="16">
        <f>SUM(G13:G18)</f>
        <v>561.09500000000003</v>
      </c>
      <c r="H19" s="16">
        <f>SUM(H13:H18)</f>
        <v>26.415199999999999</v>
      </c>
      <c r="I19" s="16">
        <f>SUM(I13:I18)</f>
        <v>15.5002</v>
      </c>
      <c r="J19" s="17">
        <f>SUM(J13:J18)</f>
        <v>73.718800000000002</v>
      </c>
      <c r="K19" s="1"/>
    </row>
    <row r="20" spans="1:11" ht="19.5" thickBot="1" x14ac:dyDescent="0.3">
      <c r="A20" s="14"/>
      <c r="B20" s="39"/>
      <c r="C20" s="40"/>
      <c r="D20" s="41" t="s">
        <v>16</v>
      </c>
      <c r="E20" s="42">
        <f>E10+E19</f>
        <v>107.99999999999999</v>
      </c>
      <c r="F20" s="43"/>
      <c r="G20" s="43">
        <f>G10+G19</f>
        <v>1055.585</v>
      </c>
      <c r="H20" s="44"/>
      <c r="I20" s="44"/>
      <c r="J20" s="45"/>
      <c r="K20" s="1"/>
    </row>
    <row r="21" spans="1:11" ht="15.75" thickBot="1" x14ac:dyDescent="0.3">
      <c r="A21" s="29"/>
      <c r="B21" s="30"/>
      <c r="C21" s="30"/>
      <c r="D21" s="31"/>
      <c r="E21" s="46"/>
      <c r="F21" s="22"/>
      <c r="G21" s="47"/>
      <c r="H21" s="47"/>
      <c r="I21" s="47"/>
      <c r="J21" s="48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2021-10-19T08:46:32Z</dcterms:modified>
</cp:coreProperties>
</file>