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11" i="1" l="1"/>
  <c r="I11" i="1"/>
  <c r="H11" i="1"/>
  <c r="G11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<sst xmlns="http://schemas.openxmlformats.org/spreadsheetml/2006/main" count="47" uniqueCount="46">
  <si>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</si>
  <si>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</si>
  <si>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</si>
  <si>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</si>
  <si>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</si>
  <si>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</si>
  <si>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</si>
  <si>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</si>
  <si>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</si>
  <si>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</si>
  <si>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</si>
  <si>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</si>
  <si>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</si>
  <si>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</si>
  <si>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</si>
  <si>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</si>
  <si>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</si>
  <si>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</si>
  <si>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</si>
  <si>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</si>
  <si>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</si>
  <si>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</si>
  <si>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</si>
  <si>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</si>
  <si>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</si>
  <si>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</si>
  <si>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</si>
  <si>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</si>
  <si>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</si>
  <si>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Выпечка</t>
  </si>
  <si>
    <t>Каша молочная манная с маслом</t>
  </si>
  <si>
    <t>200/10</t>
  </si>
  <si>
    <t>Чай с лимоном</t>
  </si>
  <si>
    <t>200/7</t>
  </si>
  <si>
    <t>Круассан со сгущенкой</t>
  </si>
  <si>
    <t>1/60</t>
  </si>
  <si>
    <t>Суп овощной со сметаной, курой</t>
  </si>
  <si>
    <t>212,5/10</t>
  </si>
  <si>
    <t>Плов из свинины</t>
  </si>
  <si>
    <t>50/100</t>
  </si>
  <si>
    <t>Зеленый горошек</t>
  </si>
  <si>
    <t>Яблоко</t>
  </si>
  <si>
    <t>1/131</t>
  </si>
  <si>
    <t>1/35</t>
  </si>
  <si>
    <t>1 блюдо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</si>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</sst>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44515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18</v>
      </c>
      <c r="C4" s="9"/>
      <c r="D4" s="10" t="s">
        <v>30</v>
      </c>
      <c r="E4" s="20">
        <v>10.16</v>
      </c>
      <c r="F4" s="11" t="s">
        <v>31</v>
      </c>
      <c r="G4" s="12">
        <v>196</v>
      </c>
      <c r="H4" s="12">
        <v>6</v>
      </c>
      <c r="I4" s="12">
        <v>6.4</v>
      </c>
      <c r="J4" s="13">
        <v>30.6</v>
      </c>
      <c r="K4" s="1"/>
    </row>
    <row r="5" spans="1:11" ht="16.8" thickBot="1" x14ac:dyDescent="0.35">
      <c r="A5" s="14"/>
      <c r="B5" s="32" t="s">
        <v>28</v>
      </c>
      <c r="C5" s="15"/>
      <c r="D5" s="10" t="s">
        <v>32</v>
      </c>
      <c r="E5" s="20">
        <v>2</v>
      </c>
      <c r="F5" s="11" t="s">
        <v>33</v>
      </c>
      <c r="G5" s="16">
        <v>31</v>
      </c>
      <c r="H5" s="16">
        <v>0.3</v>
      </c>
      <c r="I5" s="16">
        <v>0.1</v>
      </c>
      <c r="J5" s="17">
        <v>7.3</v>
      </c>
      <c r="K5" s="1"/>
    </row>
    <row r="6" spans="1:11" ht="16.8" thickBot="1" x14ac:dyDescent="0.35">
      <c r="A6" s="14"/>
      <c r="B6" s="8" t="s">
        <v>29</v>
      </c>
      <c r="C6" s="15"/>
      <c r="D6" s="10" t="s">
        <v>34</v>
      </c>
      <c r="E6" s="20">
        <v>18.690000000000001</v>
      </c>
      <c r="F6" s="11" t="s">
        <v>35</v>
      </c>
      <c r="G6" s="16">
        <v>201</v>
      </c>
      <c r="H6" s="16">
        <v>1.38</v>
      </c>
      <c r="I6" s="16">
        <v>12.24</v>
      </c>
      <c r="J6" s="17">
        <v>31.92</v>
      </c>
      <c r="K6" s="1"/>
    </row>
    <row r="7" spans="1:11" ht="16.8" thickBot="1" x14ac:dyDescent="0.35">
      <c r="A7" s="14"/>
      <c r="B7" s="18" t="s">
        <v>21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" x14ac:dyDescent="0.3">
      <c r="A8" s="7"/>
      <c r="B8" s="18"/>
      <c r="C8" s="9"/>
      <c r="D8" s="23"/>
      <c r="E8" s="24">
        <f>SUM(E4:E7)</f>
        <v>32.200000000000003</v>
      </c>
      <c r="F8" s="25"/>
      <c r="G8" s="25">
        <f>SUM(G4:G7)</f>
        <v>461</v>
      </c>
      <c r="H8" s="12">
        <f>SUM(H4:H7)</f>
        <v>8.68</v>
      </c>
      <c r="I8" s="12">
        <f>SUM(I4:I7)</f>
        <v>18.740000000000002</v>
      </c>
      <c r="J8" s="13">
        <f>SUM(J4:J7)</f>
        <v>77.819999999999993</v>
      </c>
      <c r="K8" s="1"/>
    </row>
    <row r="9" spans="1:11" ht="15" x14ac:dyDescent="0.3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6" thickBot="1" x14ac:dyDescent="0.35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" customHeight="1" thickBot="1" x14ac:dyDescent="0.35">
      <c r="A11" s="14"/>
      <c r="B11" s="32" t="s">
        <v>44</v>
      </c>
      <c r="C11" s="33"/>
      <c r="D11" s="49" t="s">
        <v>36</v>
      </c>
      <c r="E11" s="20">
        <v>15.33</v>
      </c>
      <c r="F11" s="11" t="s">
        <v>37</v>
      </c>
      <c r="G11" s="16">
        <f>110/250*200</f>
        <v>88</v>
      </c>
      <c r="H11" s="16">
        <f>9.3/250*200</f>
        <v>7.44</v>
      </c>
      <c r="I11" s="16">
        <f>3.2/250*200</f>
        <v>2.56</v>
      </c>
      <c r="J11" s="17">
        <f>11.1/250*200</f>
        <v>8.8800000000000008</v>
      </c>
      <c r="K11" s="1"/>
    </row>
    <row r="12" spans="1:11" ht="16.8" customHeight="1" thickBot="1" x14ac:dyDescent="0.35">
      <c r="A12" s="14"/>
      <c r="B12" s="32" t="s">
        <v>18</v>
      </c>
      <c r="C12" s="33"/>
      <c r="D12" s="49" t="s">
        <v>38</v>
      </c>
      <c r="E12" s="20">
        <v>28.82</v>
      </c>
      <c r="F12" s="11" t="s">
        <v>39</v>
      </c>
      <c r="G12" s="16">
        <v>192</v>
      </c>
      <c r="H12" s="16">
        <v>14.78</v>
      </c>
      <c r="I12" s="16">
        <v>3.53</v>
      </c>
      <c r="J12" s="17">
        <v>25.35</v>
      </c>
      <c r="K12" s="1"/>
    </row>
    <row r="13" spans="1:11" ht="16.8" customHeight="1" thickBot="1" x14ac:dyDescent="0.35">
      <c r="A13" s="14"/>
      <c r="B13" s="32" t="s">
        <v>19</v>
      </c>
      <c r="C13" s="33"/>
      <c r="D13" s="49" t="s">
        <v>40</v>
      </c>
      <c r="E13" s="20">
        <v>6.04</v>
      </c>
      <c r="F13" s="11" t="s">
        <v>43</v>
      </c>
      <c r="G13" s="16">
        <f>108/40*35</f>
        <v>94.5</v>
      </c>
      <c r="H13" s="16">
        <f>0.7/40*35</f>
        <v>0.61249999999999993</v>
      </c>
      <c r="I13" s="16">
        <f>8.1/40*35</f>
        <v>7.0874999999999995</v>
      </c>
      <c r="J13" s="17">
        <f>7.9/40*35</f>
        <v>6.9125000000000005</v>
      </c>
      <c r="K13" s="1"/>
    </row>
    <row r="14" spans="1:11" ht="16.8" thickBot="1" x14ac:dyDescent="0.35">
      <c r="A14" s="14"/>
      <c r="B14" s="32" t="s">
        <v>23</v>
      </c>
      <c r="C14" s="33"/>
      <c r="D14" s="34" t="s">
        <v>24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6.8" thickBot="1" x14ac:dyDescent="0.35">
      <c r="A15" s="14"/>
      <c r="B15" s="32" t="s">
        <v>45</v>
      </c>
      <c r="C15" s="33"/>
      <c r="D15" s="34" t="s">
        <v>41</v>
      </c>
      <c r="E15" s="20">
        <v>12.31</v>
      </c>
      <c r="F15" s="11" t="s">
        <v>42</v>
      </c>
      <c r="G15" s="16">
        <f>47*1.31</f>
        <v>61.57</v>
      </c>
      <c r="H15" s="16">
        <f>0.41*1.31</f>
        <v>0.53710000000000002</v>
      </c>
      <c r="I15" s="16">
        <f>0.4*1.31</f>
        <v>0.52400000000000002</v>
      </c>
      <c r="J15" s="17">
        <f>9.8*1.31</f>
        <v>12.838000000000001</v>
      </c>
      <c r="K15" s="1"/>
    </row>
    <row r="16" spans="1:11" ht="16.2" x14ac:dyDescent="0.3">
      <c r="A16" s="14"/>
      <c r="B16" s="18" t="s">
        <v>25</v>
      </c>
      <c r="C16" s="15"/>
      <c r="D16" s="34" t="s">
        <v>26</v>
      </c>
      <c r="E16" s="20">
        <v>1.8</v>
      </c>
      <c r="F16" s="11" t="s">
        <v>27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" x14ac:dyDescent="0.3">
      <c r="A17" s="14"/>
      <c r="B17" s="32"/>
      <c r="C17" s="15"/>
      <c r="D17" s="35" t="s">
        <v>15</v>
      </c>
      <c r="E17" s="36">
        <f>SUM(E11:E16)</f>
        <v>75.8</v>
      </c>
      <c r="F17" s="37"/>
      <c r="G17" s="16">
        <f>SUM(G11:G16)</f>
        <v>580.07000000000005</v>
      </c>
      <c r="H17" s="16">
        <f>SUM(H11:H16)</f>
        <v>26.369599999999998</v>
      </c>
      <c r="I17" s="16">
        <f>SUM(I11:I16)</f>
        <v>13.701499999999999</v>
      </c>
      <c r="J17" s="17">
        <f>SUM(J11:J16)</f>
        <v>81.980500000000006</v>
      </c>
      <c r="K17" s="1"/>
    </row>
    <row r="18" spans="1:11" ht="18.600000000000001" thickBot="1" x14ac:dyDescent="0.35">
      <c r="A18" s="14"/>
      <c r="B18" s="38"/>
      <c r="C18" s="39"/>
      <c r="D18" s="40" t="s">
        <v>16</v>
      </c>
      <c r="E18" s="41">
        <f>E8+E17</f>
        <v>108</v>
      </c>
      <c r="F18" s="42"/>
      <c r="G18" s="42">
        <f>G8+G17</f>
        <v>1041.0700000000002</v>
      </c>
      <c r="H18" s="43"/>
      <c r="I18" s="43"/>
      <c r="J18" s="44"/>
      <c r="K18" s="1"/>
    </row>
    <row r="19" spans="1:11" ht="15.6" thickBot="1" x14ac:dyDescent="0.35">
      <c r="A19" s="28"/>
      <c r="B19" s="29"/>
      <c r="C19" s="29"/>
      <c r="D19" s="30"/>
      <c r="E19" s="45"/>
      <c r="F19" s="21"/>
      <c r="G19" s="46"/>
      <c r="H19" s="46"/>
      <c r="I19" s="46"/>
      <c r="J19" s="47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2021-11-12T04:59:48Z</dcterms:modified>
</cp:coreProperties>
</file>