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6" i="1" l="1"/>
  <c r="I6" i="1"/>
  <c r="H6" i="1"/>
  <c r="G6" i="1"/>
  <c r="I4" i="1" l="1"/>
  <c r="H4" i="1"/>
  <c r="G4" i="1"/>
  <c r="E10" i="1" l="1"/>
  <c r="E20" i="1" l="1"/>
  <c r="E21" i="1" l="1"/>
  <c r="J20" i="1" l="1"/>
  <c r="I20" i="1"/>
  <c r="H20" i="1"/>
  <c r="G20" i="1"/>
  <c r="J10" i="1"/>
  <c r="I10" i="1"/>
  <c r="H10" i="1"/>
  <c r="G10" i="1"/>
  <c r="G21" i="1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<sst xmlns="http://schemas.openxmlformats.org/spreadsheetml/2006/main" count="54" uniqueCount="50">
  <si>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</si>
  <si>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</si>
  <si>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</si>
  <si>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</si>
  <si>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</si>
  <si>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</si>
  <si>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</si>
  <si>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</si>
  <si>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</si>
  <si>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</si>
  <si>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</si>
  <si>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</si>
  <si>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</si>
  <si>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</si>
  <si>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</si>
  <si>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</si>
  <si>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</si>
  <si>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</si>
  <si>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</si>
  <si>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</si>
  <si>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</si>
  <si>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</si>
  <si>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</si>
  <si>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</si>
  <si>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</si>
  <si>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</si>
  <si>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</si>
  <si>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</si>
  <si>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</si>
  <si>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</si>
  <si>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Фрукт</t>
  </si>
  <si>
    <t>Мандарин</t>
  </si>
  <si>
    <t>Сосиска детская отварная</t>
  </si>
  <si>
    <t>1/53</t>
  </si>
  <si>
    <t>Пюре картофельное</t>
  </si>
  <si>
    <t>1/100</t>
  </si>
  <si>
    <t>Огурец свежий</t>
  </si>
  <si>
    <t>Чай с сахаром, лимоном</t>
  </si>
  <si>
    <t>200/7</t>
  </si>
  <si>
    <t>Гарнир</t>
  </si>
  <si>
    <t>Суп с макаронами, курой</t>
  </si>
  <si>
    <t>1/212,5</t>
  </si>
  <si>
    <t>Тефтели в соусе сметанном с томатом</t>
  </si>
  <si>
    <t>60/50</t>
  </si>
  <si>
    <t>Рис отварной</t>
  </si>
  <si>
    <t>1/92</t>
  </si>
  <si>
    <t>1/25</t>
  </si>
  <si>
    <t>Помидор свежий</t>
  </si>
  <si>
    <t>1/36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</si>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</sst>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horizontal="center" vertical="center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49" fontId="5" fillId="3" borderId="6" xfId="0" applyNumberFormat="1" applyFont="1" applyFill="1" applyBorder="1" applyAlignment="1" applyProtection="1">
      <alignment horizontal="center" vertical="center"/>
      <protection locked="0"/>
    </xf>
    <xf numFmtId="2" fontId="5" fillId="3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2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17" xfId="0" applyNumberFormat="1" applyFont="1" applyFill="1" applyBorder="1" applyAlignment="1" applyProtection="1">
      <alignment horizontal="center" vertical="center"/>
      <protection locked="0"/>
    </xf>
    <xf numFmtId="2" fontId="5" fillId="3" borderId="17" xfId="0" applyNumberFormat="1" applyFont="1" applyFill="1" applyBorder="1" applyAlignment="1" applyProtection="1">
      <alignment horizontal="center" vertical="center"/>
      <protection locked="0"/>
    </xf>
    <xf numFmtId="2" fontId="1" fillId="3" borderId="17" xfId="0" applyNumberFormat="1" applyFont="1" applyFill="1" applyBorder="1" applyAlignment="1" applyProtection="1">
      <alignment horizontal="center" vertical="center"/>
      <protection locked="0"/>
    </xf>
    <xf numFmtId="2" fontId="1" fillId="3" borderId="18" xfId="0" applyNumberFormat="1" applyFont="1" applyFill="1" applyBorder="1" applyAlignment="1" applyProtection="1">
      <alignment horizontal="center" vertical="center"/>
      <protection locked="0"/>
    </xf>
    <xf numFmtId="1" fontId="1" fillId="3" borderId="11" xfId="0" applyNumberFormat="1" applyFont="1" applyFill="1" applyBorder="1" applyAlignment="1" applyProtection="1">
      <alignment horizontal="center" vertical="center"/>
      <protection locked="0"/>
    </xf>
    <xf numFmtId="164" fontId="1" fillId="3" borderId="11" xfId="0" applyNumberFormat="1" applyFont="1" applyFill="1" applyBorder="1" applyAlignment="1" applyProtection="1">
      <alignment horizontal="center" vertical="center"/>
      <protection locked="0"/>
    </xf>
    <xf numFmtId="164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6" t="s">
        <v>0</v>
      </c>
      <c r="B1" s="27" t="s">
        <v>22</v>
      </c>
      <c r="C1" s="28"/>
      <c r="D1" s="29"/>
      <c r="E1" s="26" t="s">
        <v>11</v>
      </c>
      <c r="F1" s="30"/>
      <c r="G1" s="26"/>
      <c r="H1" s="26"/>
      <c r="I1" s="26" t="s">
        <v>1</v>
      </c>
      <c r="J1" s="31">
        <v>44537</v>
      </c>
    </row>
    <row r="2" spans="1:11" ht="7.5" customHeight="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1" ht="15" thickBot="1" x14ac:dyDescent="0.35">
      <c r="A3" s="2" t="s">
        <v>2</v>
      </c>
      <c r="B3" s="3" t="s">
        <v>3</v>
      </c>
      <c r="C3" s="3" t="s">
        <v>12</v>
      </c>
      <c r="D3" s="3" t="s">
        <v>4</v>
      </c>
      <c r="E3" s="3" t="s">
        <v>5</v>
      </c>
      <c r="F3" s="3" t="s">
        <v>13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6.2" thickBot="1" x14ac:dyDescent="0.35">
      <c r="A4" s="32" t="s">
        <v>10</v>
      </c>
      <c r="B4" s="33" t="s">
        <v>18</v>
      </c>
      <c r="C4" s="34"/>
      <c r="D4" s="35" t="s">
        <v>32</v>
      </c>
      <c r="E4" s="5">
        <v>16.97</v>
      </c>
      <c r="F4" s="6" t="s">
        <v>33</v>
      </c>
      <c r="G4" s="7">
        <f>121.3/2</f>
        <v>60.65</v>
      </c>
      <c r="H4" s="7">
        <f>5.8/2</f>
        <v>2.9</v>
      </c>
      <c r="I4" s="7">
        <f>10.7/2</f>
        <v>5.35</v>
      </c>
      <c r="J4" s="8">
        <v>0</v>
      </c>
      <c r="K4" s="1"/>
    </row>
    <row r="5" spans="1:11" ht="16.2" thickBot="1" x14ac:dyDescent="0.35">
      <c r="A5" s="36"/>
      <c r="B5" s="33" t="s">
        <v>39</v>
      </c>
      <c r="C5" s="37"/>
      <c r="D5" s="35" t="s">
        <v>34</v>
      </c>
      <c r="E5" s="5">
        <v>7.08</v>
      </c>
      <c r="F5" s="6" t="s">
        <v>35</v>
      </c>
      <c r="G5" s="9">
        <v>101.333</v>
      </c>
      <c r="H5" s="9">
        <v>2.0670000000000002</v>
      </c>
      <c r="I5" s="9">
        <v>4.4669999999999996</v>
      </c>
      <c r="J5" s="10">
        <v>13.2</v>
      </c>
      <c r="K5" s="1"/>
    </row>
    <row r="6" spans="1:11" ht="16.2" thickBot="1" x14ac:dyDescent="0.35">
      <c r="A6" s="36"/>
      <c r="B6" s="33" t="s">
        <v>19</v>
      </c>
      <c r="C6" s="37"/>
      <c r="D6" s="35" t="s">
        <v>36</v>
      </c>
      <c r="E6" s="5">
        <v>3.32</v>
      </c>
      <c r="F6" s="6" t="s">
        <v>46</v>
      </c>
      <c r="G6" s="9">
        <f>15/5</f>
        <v>3</v>
      </c>
      <c r="H6" s="9">
        <f>0.6/5</f>
        <v>0.12</v>
      </c>
      <c r="I6" s="9">
        <f>0.1/5</f>
        <v>0.02</v>
      </c>
      <c r="J6" s="10">
        <f>2.8/5</f>
        <v>0.55999999999999994</v>
      </c>
      <c r="K6" s="1"/>
    </row>
    <row r="7" spans="1:11" ht="16.2" thickBot="1" x14ac:dyDescent="0.35">
      <c r="A7" s="36"/>
      <c r="B7" s="33" t="s">
        <v>28</v>
      </c>
      <c r="C7" s="37"/>
      <c r="D7" s="35" t="s">
        <v>37</v>
      </c>
      <c r="E7" s="7">
        <v>2</v>
      </c>
      <c r="F7" s="6" t="s">
        <v>38</v>
      </c>
      <c r="G7" s="9">
        <v>31</v>
      </c>
      <c r="H7" s="9">
        <v>0.3</v>
      </c>
      <c r="I7" s="9">
        <v>0.1</v>
      </c>
      <c r="J7" s="10">
        <v>7.3</v>
      </c>
      <c r="K7" s="1"/>
    </row>
    <row r="8" spans="1:11" ht="16.2" thickBot="1" x14ac:dyDescent="0.35">
      <c r="A8" s="36"/>
      <c r="B8" s="33" t="s">
        <v>30</v>
      </c>
      <c r="C8" s="37"/>
      <c r="D8" s="35" t="s">
        <v>31</v>
      </c>
      <c r="E8" s="5">
        <v>10.58</v>
      </c>
      <c r="F8" s="6" t="s">
        <v>45</v>
      </c>
      <c r="G8" s="9">
        <v>53</v>
      </c>
      <c r="H8" s="9">
        <v>0.81</v>
      </c>
      <c r="I8" s="9">
        <v>0.31</v>
      </c>
      <c r="J8" s="10">
        <v>11.54</v>
      </c>
      <c r="K8" s="1"/>
    </row>
    <row r="9" spans="1:11" ht="16.2" thickBot="1" x14ac:dyDescent="0.35">
      <c r="A9" s="36"/>
      <c r="B9" s="38" t="s">
        <v>21</v>
      </c>
      <c r="C9" s="37"/>
      <c r="D9" s="39" t="s">
        <v>14</v>
      </c>
      <c r="E9" s="5">
        <v>1.35</v>
      </c>
      <c r="F9" s="6" t="s">
        <v>17</v>
      </c>
      <c r="G9" s="11">
        <v>33</v>
      </c>
      <c r="H9" s="11">
        <v>1</v>
      </c>
      <c r="I9" s="11">
        <v>0</v>
      </c>
      <c r="J9" s="12">
        <v>8</v>
      </c>
      <c r="K9" s="1"/>
    </row>
    <row r="10" spans="1:11" ht="17.399999999999999" x14ac:dyDescent="0.3">
      <c r="A10" s="32"/>
      <c r="B10" s="38"/>
      <c r="C10" s="34"/>
      <c r="D10" s="40"/>
      <c r="E10" s="13">
        <f>SUM(E4:E9)</f>
        <v>41.3</v>
      </c>
      <c r="F10" s="14"/>
      <c r="G10" s="14">
        <f>SUM(G4:G9)</f>
        <v>281.983</v>
      </c>
      <c r="H10" s="7">
        <f>SUM(H4:H9)</f>
        <v>7.197000000000001</v>
      </c>
      <c r="I10" s="7">
        <f>SUM(I4:I9)</f>
        <v>10.247</v>
      </c>
      <c r="J10" s="8">
        <f>SUM(J4:J9)</f>
        <v>40.599999999999994</v>
      </c>
      <c r="K10" s="1"/>
    </row>
    <row r="11" spans="1:11" x14ac:dyDescent="0.3">
      <c r="A11" s="36"/>
      <c r="B11" s="37"/>
      <c r="C11" s="37"/>
      <c r="D11" s="41"/>
      <c r="E11" s="15"/>
      <c r="F11" s="9"/>
      <c r="G11" s="9"/>
      <c r="H11" s="9"/>
      <c r="I11" s="9"/>
      <c r="J11" s="10"/>
      <c r="K11" s="1"/>
    </row>
    <row r="12" spans="1:11" ht="15" thickBot="1" x14ac:dyDescent="0.35">
      <c r="A12" s="42"/>
      <c r="B12" s="43"/>
      <c r="C12" s="43"/>
      <c r="D12" s="44"/>
      <c r="E12" s="16"/>
      <c r="F12" s="11"/>
      <c r="G12" s="11"/>
      <c r="H12" s="11"/>
      <c r="I12" s="11"/>
      <c r="J12" s="12"/>
      <c r="K12" s="1"/>
    </row>
    <row r="13" spans="1:11" ht="16.8" customHeight="1" thickBot="1" x14ac:dyDescent="0.35">
      <c r="A13" s="36"/>
      <c r="B13" s="33" t="s">
        <v>29</v>
      </c>
      <c r="C13" s="45"/>
      <c r="D13" s="46" t="s">
        <v>40</v>
      </c>
      <c r="E13" s="5">
        <v>10.81</v>
      </c>
      <c r="F13" s="6" t="s">
        <v>41</v>
      </c>
      <c r="G13" s="9">
        <v>84.4</v>
      </c>
      <c r="H13" s="9">
        <v>5.4</v>
      </c>
      <c r="I13" s="9">
        <v>4</v>
      </c>
      <c r="J13" s="10">
        <v>7</v>
      </c>
      <c r="K13" s="1"/>
    </row>
    <row r="14" spans="1:11" ht="16.8" customHeight="1" thickBot="1" x14ac:dyDescent="0.35">
      <c r="A14" s="36"/>
      <c r="B14" s="33" t="s">
        <v>18</v>
      </c>
      <c r="C14" s="45"/>
      <c r="D14" s="46" t="s">
        <v>42</v>
      </c>
      <c r="E14" s="5">
        <v>27.7</v>
      </c>
      <c r="F14" s="6" t="s">
        <v>43</v>
      </c>
      <c r="G14" s="9">
        <v>202.51</v>
      </c>
      <c r="H14" s="9">
        <v>10.23</v>
      </c>
      <c r="I14" s="9">
        <v>11.66</v>
      </c>
      <c r="J14" s="10">
        <v>13.64</v>
      </c>
      <c r="K14" s="1"/>
    </row>
    <row r="15" spans="1:11" ht="16.8" customHeight="1" thickBot="1" x14ac:dyDescent="0.35">
      <c r="A15" s="36"/>
      <c r="B15" s="33"/>
      <c r="C15" s="45"/>
      <c r="D15" s="46" t="s">
        <v>44</v>
      </c>
      <c r="E15" s="5">
        <v>4.32</v>
      </c>
      <c r="F15" s="6" t="s">
        <v>35</v>
      </c>
      <c r="G15" s="9">
        <v>116</v>
      </c>
      <c r="H15" s="9">
        <v>2.2000000000000002</v>
      </c>
      <c r="I15" s="9">
        <v>0.5</v>
      </c>
      <c r="J15" s="10">
        <v>24.9</v>
      </c>
      <c r="K15" s="1"/>
    </row>
    <row r="16" spans="1:11" ht="16.8" customHeight="1" thickBot="1" x14ac:dyDescent="0.35">
      <c r="A16" s="36"/>
      <c r="B16" s="33" t="s">
        <v>19</v>
      </c>
      <c r="C16" s="45"/>
      <c r="D16" s="46" t="s">
        <v>47</v>
      </c>
      <c r="E16" s="5">
        <v>5.82</v>
      </c>
      <c r="F16" s="6" t="s">
        <v>48</v>
      </c>
      <c r="G16" s="51">
        <v>10.5</v>
      </c>
      <c r="H16" s="51">
        <v>0.4</v>
      </c>
      <c r="I16" s="51">
        <v>0.1</v>
      </c>
      <c r="J16" s="52">
        <v>2</v>
      </c>
      <c r="K16" s="1"/>
    </row>
    <row r="17" spans="1:11" ht="16.2" thickBot="1" x14ac:dyDescent="0.35">
      <c r="A17" s="36"/>
      <c r="B17" s="33" t="s">
        <v>23</v>
      </c>
      <c r="C17" s="45"/>
      <c r="D17" s="35" t="s">
        <v>24</v>
      </c>
      <c r="E17" s="5">
        <v>11.5</v>
      </c>
      <c r="F17" s="6" t="s">
        <v>20</v>
      </c>
      <c r="G17" s="9">
        <v>92</v>
      </c>
      <c r="H17" s="9">
        <v>1</v>
      </c>
      <c r="I17" s="9">
        <v>0</v>
      </c>
      <c r="J17" s="10">
        <v>20</v>
      </c>
      <c r="K17" s="1"/>
    </row>
    <row r="18" spans="1:11" ht="16.2" thickBot="1" x14ac:dyDescent="0.35">
      <c r="A18" s="36"/>
      <c r="B18" s="47"/>
      <c r="C18" s="45"/>
      <c r="D18" s="35" t="s">
        <v>49</v>
      </c>
      <c r="E18" s="5">
        <v>4.75</v>
      </c>
      <c r="F18" s="6" t="s">
        <v>46</v>
      </c>
      <c r="G18" s="51">
        <f>132/30*25</f>
        <v>110.00000000000001</v>
      </c>
      <c r="H18" s="51">
        <f>2.25/30*25</f>
        <v>1.875</v>
      </c>
      <c r="I18" s="51">
        <f>4.2/30*25</f>
        <v>3.5000000000000004</v>
      </c>
      <c r="J18" s="52">
        <f>21/30*25</f>
        <v>17.5</v>
      </c>
      <c r="K18" s="1"/>
    </row>
    <row r="19" spans="1:11" ht="15.6" x14ac:dyDescent="0.3">
      <c r="A19" s="36"/>
      <c r="B19" s="38" t="s">
        <v>25</v>
      </c>
      <c r="C19" s="37"/>
      <c r="D19" s="35" t="s">
        <v>26</v>
      </c>
      <c r="E19" s="5">
        <v>1.8</v>
      </c>
      <c r="F19" s="6" t="s">
        <v>27</v>
      </c>
      <c r="G19" s="9">
        <v>52</v>
      </c>
      <c r="H19" s="9">
        <v>2</v>
      </c>
      <c r="I19" s="9">
        <v>0</v>
      </c>
      <c r="J19" s="10">
        <v>8</v>
      </c>
      <c r="K19" s="1"/>
    </row>
    <row r="20" spans="1:11" ht="17.399999999999999" x14ac:dyDescent="0.3">
      <c r="A20" s="36"/>
      <c r="B20" s="33"/>
      <c r="C20" s="37"/>
      <c r="D20" s="48" t="s">
        <v>15</v>
      </c>
      <c r="E20" s="17">
        <f>SUM(E13:E19)</f>
        <v>66.7</v>
      </c>
      <c r="F20" s="18"/>
      <c r="G20" s="9">
        <f>SUM(G13:G19)</f>
        <v>667.41</v>
      </c>
      <c r="H20" s="9">
        <f>SUM(H13:H19)</f>
        <v>23.105</v>
      </c>
      <c r="I20" s="9">
        <f>SUM(I13:I19)</f>
        <v>19.760000000000002</v>
      </c>
      <c r="J20" s="10">
        <f>SUM(J13:J19)</f>
        <v>93.039999999999992</v>
      </c>
      <c r="K20" s="1"/>
    </row>
    <row r="21" spans="1:11" ht="18" thickBot="1" x14ac:dyDescent="0.35">
      <c r="A21" s="36"/>
      <c r="B21" s="47"/>
      <c r="C21" s="49"/>
      <c r="D21" s="50" t="s">
        <v>16</v>
      </c>
      <c r="E21" s="19">
        <f>E10+E20</f>
        <v>108</v>
      </c>
      <c r="F21" s="20"/>
      <c r="G21" s="20">
        <f>G10+G20</f>
        <v>949.39300000000003</v>
      </c>
      <c r="H21" s="21"/>
      <c r="I21" s="21"/>
      <c r="J21" s="22"/>
      <c r="K21" s="1"/>
    </row>
    <row r="22" spans="1:11" ht="15" thickBot="1" x14ac:dyDescent="0.35">
      <c r="A22" s="42"/>
      <c r="B22" s="43"/>
      <c r="C22" s="43"/>
      <c r="D22" s="44"/>
      <c r="E22" s="23"/>
      <c r="F22" s="11"/>
      <c r="G22" s="24"/>
      <c r="H22" s="24"/>
      <c r="I22" s="24"/>
      <c r="J22" s="25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2021-12-06T07:14:57Z</dcterms:modified>
</cp:coreProperties>
</file>