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I4" i="1" l="1"/>
  <c r="H4" i="1"/>
  <c r="G4" i="1"/>
  <c r="E9" i="1" l="1"/>
  <c r="E17" i="1" l="1"/>
  <c r="E18" i="1" l="1"/>
  <c r="J17" i="1" l="1"/>
  <c r="I17" i="1"/>
  <c r="H17" i="1"/>
  <c r="G17" i="1"/>
  <c r="J9" i="1"/>
  <c r="I9" i="1"/>
  <c r="H9" i="1"/>
  <c r="G9" i="1"/>
  <c r="G18" i="1" l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<sst xmlns="http://schemas.openxmlformats.org/spreadsheetml/2006/main" count="48" uniqueCount="44">
  <si>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</si>
  <si>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</si>
  <si>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</si>
  <si>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</si>
  <si>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</si>
  <si>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</si>
  <si>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</si>
  <si>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</si>
  <si>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</si>
  <si>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</si>
  <si>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</si>
  <si>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</si>
  <si>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</si>
  <si>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</si>
  <si>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</si>
  <si>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</si>
  <si>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</si>
  <si>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</si>
  <si>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</si>
  <si>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</si>
  <si>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</si>
  <si>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</si>
  <si>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</si>
  <si>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</si>
  <si>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</si>
  <si>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</si>
  <si>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</si>
  <si>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</si>
  <si>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</si>
  <si>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</si>
  <si>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1/100</t>
  </si>
  <si>
    <t>Гарнир</t>
  </si>
  <si>
    <t xml:space="preserve">Груша </t>
  </si>
  <si>
    <t>20.12.2021</t>
  </si>
  <si>
    <t>Тефтели в соусе красном основном</t>
  </si>
  <si>
    <t>60/50</t>
  </si>
  <si>
    <t>Рис отварной</t>
  </si>
  <si>
    <t>Сосиска "Детская" отварная</t>
  </si>
  <si>
    <t>Макароны отварные</t>
  </si>
  <si>
    <t>Чай с сахаром</t>
  </si>
  <si>
    <t>200/7</t>
  </si>
  <si>
    <t>1/210</t>
  </si>
  <si>
    <t>1/53</t>
  </si>
  <si>
    <t>Суп картофельный с горохом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</si>
</sst>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8" sqref="J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21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37</v>
      </c>
      <c r="E4" s="19">
        <v>16.97</v>
      </c>
      <c r="F4" s="10" t="s">
        <v>42</v>
      </c>
      <c r="G4" s="11">
        <f>121.3/2</f>
        <v>60.65</v>
      </c>
      <c r="H4" s="11">
        <f>5.8/2</f>
        <v>2.9</v>
      </c>
      <c r="I4" s="11">
        <f>10.7/2</f>
        <v>5.35</v>
      </c>
      <c r="J4" s="12">
        <v>0</v>
      </c>
      <c r="K4" s="1"/>
    </row>
    <row r="5" spans="1:11" ht="16.8" thickBot="1" x14ac:dyDescent="0.35">
      <c r="A5" s="13"/>
      <c r="B5" s="31" t="s">
        <v>31</v>
      </c>
      <c r="C5" s="14"/>
      <c r="D5" s="9" t="s">
        <v>38</v>
      </c>
      <c r="E5" s="19">
        <v>4.79</v>
      </c>
      <c r="F5" s="10" t="s">
        <v>30</v>
      </c>
      <c r="G5" s="15">
        <v>136</v>
      </c>
      <c r="H5" s="15">
        <v>3.4</v>
      </c>
      <c r="I5" s="15">
        <v>4.0670000000000002</v>
      </c>
      <c r="J5" s="16">
        <v>21.332999999999998</v>
      </c>
      <c r="K5" s="1"/>
    </row>
    <row r="6" spans="1:11" ht="16.8" thickBot="1" x14ac:dyDescent="0.35">
      <c r="A6" s="13"/>
      <c r="B6" s="31" t="s">
        <v>27</v>
      </c>
      <c r="C6" s="14"/>
      <c r="D6" s="9" t="s">
        <v>39</v>
      </c>
      <c r="E6" s="19">
        <v>1.7</v>
      </c>
      <c r="F6" s="10" t="s">
        <v>40</v>
      </c>
      <c r="G6" s="15">
        <v>41.7</v>
      </c>
      <c r="H6" s="15">
        <v>0.2</v>
      </c>
      <c r="I6" s="15">
        <v>0.1</v>
      </c>
      <c r="J6" s="16">
        <v>10.8</v>
      </c>
      <c r="K6" s="1"/>
    </row>
    <row r="7" spans="1:11" ht="16.8" thickBot="1" x14ac:dyDescent="0.35">
      <c r="A7" s="13"/>
      <c r="B7" s="31" t="s">
        <v>29</v>
      </c>
      <c r="C7" s="14"/>
      <c r="D7" s="9" t="s">
        <v>32</v>
      </c>
      <c r="E7" s="19">
        <v>31.78</v>
      </c>
      <c r="F7" s="10" t="s">
        <v>41</v>
      </c>
      <c r="G7" s="15">
        <f>47*2.1</f>
        <v>98.7</v>
      </c>
      <c r="H7" s="15">
        <f>0.4*2.1</f>
        <v>0.84000000000000008</v>
      </c>
      <c r="I7" s="15">
        <f>0.3*2.1</f>
        <v>0.63</v>
      </c>
      <c r="J7" s="16">
        <f>10.3*2.1</f>
        <v>21.630000000000003</v>
      </c>
      <c r="K7" s="1"/>
    </row>
    <row r="8" spans="1:11" ht="16.8" thickBot="1" x14ac:dyDescent="0.35">
      <c r="A8" s="13"/>
      <c r="B8" s="17" t="s">
        <v>20</v>
      </c>
      <c r="C8" s="14"/>
      <c r="D8" s="18" t="s">
        <v>14</v>
      </c>
      <c r="E8" s="19">
        <v>1.35</v>
      </c>
      <c r="F8" s="10" t="s">
        <v>17</v>
      </c>
      <c r="G8" s="20">
        <v>33</v>
      </c>
      <c r="H8" s="20">
        <v>1</v>
      </c>
      <c r="I8" s="20">
        <v>0</v>
      </c>
      <c r="J8" s="21">
        <v>8</v>
      </c>
      <c r="K8" s="1"/>
    </row>
    <row r="9" spans="1:11" ht="18" x14ac:dyDescent="0.3">
      <c r="A9" s="7"/>
      <c r="B9" s="17"/>
      <c r="C9" s="8"/>
      <c r="D9" s="22"/>
      <c r="E9" s="23">
        <f>SUM(E4:E8)</f>
        <v>56.589999999999996</v>
      </c>
      <c r="F9" s="24"/>
      <c r="G9" s="24">
        <f>SUM(G4:G8)</f>
        <v>370.05</v>
      </c>
      <c r="H9" s="11">
        <f>SUM(H4:H8)</f>
        <v>8.34</v>
      </c>
      <c r="I9" s="11">
        <f>SUM(I4:I8)</f>
        <v>10.147</v>
      </c>
      <c r="J9" s="12">
        <f>SUM(J4:J8)</f>
        <v>61.762999999999998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28</v>
      </c>
      <c r="C12" s="32"/>
      <c r="D12" s="47" t="s">
        <v>43</v>
      </c>
      <c r="E12" s="19">
        <v>8.18</v>
      </c>
      <c r="F12" s="10" t="s">
        <v>19</v>
      </c>
      <c r="G12" s="15">
        <v>79.567999999999998</v>
      </c>
      <c r="H12" s="15">
        <v>1.48</v>
      </c>
      <c r="I12" s="15">
        <v>4.2080000000000002</v>
      </c>
      <c r="J12" s="16">
        <v>8.8640000000000008</v>
      </c>
      <c r="K12" s="1"/>
    </row>
    <row r="13" spans="1:11" ht="16.8" customHeight="1" thickBot="1" x14ac:dyDescent="0.35">
      <c r="A13" s="13"/>
      <c r="B13" s="31" t="s">
        <v>18</v>
      </c>
      <c r="C13" s="32"/>
      <c r="D13" s="47" t="s">
        <v>34</v>
      </c>
      <c r="E13" s="19">
        <v>25.61</v>
      </c>
      <c r="F13" s="10" t="s">
        <v>35</v>
      </c>
      <c r="G13" s="15">
        <v>202.51</v>
      </c>
      <c r="H13" s="15">
        <v>10.23</v>
      </c>
      <c r="I13" s="15">
        <v>11.66</v>
      </c>
      <c r="J13" s="16">
        <v>13.64</v>
      </c>
      <c r="K13" s="1"/>
    </row>
    <row r="14" spans="1:11" ht="16.8" customHeight="1" thickBot="1" x14ac:dyDescent="0.35">
      <c r="A14" s="13"/>
      <c r="B14" s="31" t="s">
        <v>31</v>
      </c>
      <c r="C14" s="32"/>
      <c r="D14" s="47" t="s">
        <v>36</v>
      </c>
      <c r="E14" s="19">
        <v>4.32</v>
      </c>
      <c r="F14" s="10" t="s">
        <v>30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thickBot="1" x14ac:dyDescent="0.35">
      <c r="A15" s="13"/>
      <c r="B15" s="31" t="s">
        <v>22</v>
      </c>
      <c r="C15" s="32"/>
      <c r="D15" s="33" t="s">
        <v>23</v>
      </c>
      <c r="E15" s="19">
        <v>11.5</v>
      </c>
      <c r="F15" s="10" t="s">
        <v>19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24</v>
      </c>
      <c r="C16" s="14"/>
      <c r="D16" s="33" t="s">
        <v>25</v>
      </c>
      <c r="E16" s="19">
        <v>1.8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SUM(E12:E16)</f>
        <v>51.41</v>
      </c>
      <c r="F17" s="36"/>
      <c r="G17" s="15">
        <f>SUM(G12:G16)</f>
        <v>542.07799999999997</v>
      </c>
      <c r="H17" s="15">
        <f>SUM(H12:H16)</f>
        <v>16.91</v>
      </c>
      <c r="I17" s="15">
        <f>SUM(I12:I16)</f>
        <v>16.368000000000002</v>
      </c>
      <c r="J17" s="16">
        <f>SUM(J12:J16)</f>
        <v>75.403999999999996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E9+E17</f>
        <v>108</v>
      </c>
      <c r="F18" s="41"/>
      <c r="G18" s="41">
        <f>G9+G17</f>
        <v>912.12799999999993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2021-12-17T05:34:26Z</dcterms:modified>
</cp:coreProperties>
</file>