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1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J6" i="1" l="1"/>
  <c r="I6" i="1"/>
  <c r="H6" i="1"/>
  <c r="G6" i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<sst xmlns="http://schemas.openxmlformats.org/spreadsheetml/2006/main" count="48" uniqueCount="46">
  <si>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</si>
  <si>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</si>
  <si>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</si>
  <si>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</si>
  <si>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</si>
  <si>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</si>
  <si>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</si>
  <si>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</si>
  <si>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</si>
  <si>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</si>
  <si>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</si>
  <si>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</si>
  <si>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</si>
  <si>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</si>
  <si>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</si>
  <si>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</si>
  <si>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</si>
  <si>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1/20</t>
  </si>
  <si>
    <t>2 блюдо</t>
  </si>
  <si>
    <t>Закуска</t>
  </si>
  <si>
    <t>1/200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</si>
  <si>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</si>
  <si>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</si>
  <si>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</si>
  <si>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</si>
  <si>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</si>
  <si>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</si>
  <si>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</si>
  <si>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</si>
  <si>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Фрукт</t>
  </si>
  <si>
    <t>1/100</t>
  </si>
  <si>
    <t>Огурец свежий</t>
  </si>
  <si>
    <t>Гарнир</t>
  </si>
  <si>
    <t>Запеканка творожная со сгущенкой</t>
  </si>
  <si>
    <t>100/30</t>
  </si>
  <si>
    <t>Чай с сахаром</t>
  </si>
  <si>
    <t>Яблоко</t>
  </si>
  <si>
    <t>1/85</t>
  </si>
  <si>
    <t>21.12.2021</t>
  </si>
  <si>
    <t>Щи зеленые со сметаной, мясом</t>
  </si>
  <si>
    <t>200/10</t>
  </si>
  <si>
    <t>Печень, тушенная в соусе сметанном</t>
  </si>
  <si>
    <t>50/50</t>
  </si>
  <si>
    <t>Пюре картофельное</t>
  </si>
  <si>
    <t>1/25</t>
  </si>
  <si>
    <t>Компот из клубники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</si>
</sst>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49" fontId="6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G15" sqref="G15: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22</v>
      </c>
      <c r="C1" s="50"/>
      <c r="D1" s="51"/>
      <c r="E1" s="2" t="s">
        <v>11</v>
      </c>
      <c r="F1" s="3"/>
      <c r="G1" s="2"/>
      <c r="H1" s="2"/>
      <c r="I1" s="2" t="s">
        <v>1</v>
      </c>
      <c r="J1" s="48" t="s">
        <v>38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33</v>
      </c>
      <c r="E4" s="19">
        <v>22.2</v>
      </c>
      <c r="F4" s="10" t="s">
        <v>34</v>
      </c>
      <c r="G4" s="11">
        <v>183</v>
      </c>
      <c r="H4" s="11">
        <v>15.7</v>
      </c>
      <c r="I4" s="11">
        <v>6.3</v>
      </c>
      <c r="J4" s="12">
        <v>16</v>
      </c>
      <c r="K4" s="1"/>
    </row>
    <row r="5" spans="1:11" ht="16.8" thickBot="1" x14ac:dyDescent="0.35">
      <c r="A5" s="13"/>
      <c r="B5" s="31" t="s">
        <v>27</v>
      </c>
      <c r="C5" s="14"/>
      <c r="D5" s="9" t="s">
        <v>35</v>
      </c>
      <c r="E5" s="19">
        <v>1.1200000000000001</v>
      </c>
      <c r="F5" s="10" t="s">
        <v>20</v>
      </c>
      <c r="G5" s="15">
        <v>41.7</v>
      </c>
      <c r="H5" s="15">
        <v>0.2</v>
      </c>
      <c r="I5" s="15">
        <v>0.1</v>
      </c>
      <c r="J5" s="16">
        <v>10.8</v>
      </c>
      <c r="K5" s="1"/>
    </row>
    <row r="6" spans="1:11" ht="16.8" thickBot="1" x14ac:dyDescent="0.35">
      <c r="A6" s="13"/>
      <c r="B6" s="31" t="s">
        <v>29</v>
      </c>
      <c r="C6" s="14"/>
      <c r="D6" s="9" t="s">
        <v>36</v>
      </c>
      <c r="E6" s="19">
        <v>8.1999999999999993</v>
      </c>
      <c r="F6" s="10" t="s">
        <v>37</v>
      </c>
      <c r="G6" s="15">
        <f>47/100*85</f>
        <v>39.949999999999996</v>
      </c>
      <c r="H6" s="15">
        <f>0.41/100*85</f>
        <v>0.34849999999999998</v>
      </c>
      <c r="I6" s="15">
        <f>0.4/100*85</f>
        <v>0.34</v>
      </c>
      <c r="J6" s="16">
        <f>9.8/100*85</f>
        <v>8.33</v>
      </c>
      <c r="K6" s="1"/>
    </row>
    <row r="7" spans="1:11" ht="16.8" thickBot="1" x14ac:dyDescent="0.35">
      <c r="A7" s="13"/>
      <c r="B7" s="17" t="s">
        <v>21</v>
      </c>
      <c r="C7" s="14"/>
      <c r="D7" s="18" t="s">
        <v>14</v>
      </c>
      <c r="E7" s="19">
        <v>1.35</v>
      </c>
      <c r="F7" s="10" t="s">
        <v>17</v>
      </c>
      <c r="G7" s="20">
        <v>33</v>
      </c>
      <c r="H7" s="20">
        <v>1</v>
      </c>
      <c r="I7" s="20">
        <v>0</v>
      </c>
      <c r="J7" s="21">
        <v>8</v>
      </c>
      <c r="K7" s="1"/>
    </row>
    <row r="8" spans="1:11" ht="18" x14ac:dyDescent="0.3">
      <c r="A8" s="7"/>
      <c r="B8" s="17"/>
      <c r="C8" s="8"/>
      <c r="D8" s="22"/>
      <c r="E8" s="23">
        <f>SUM(E4:E7)</f>
        <v>32.869999999999997</v>
      </c>
      <c r="F8" s="24"/>
      <c r="G8" s="24">
        <f>SUM(G4:G7)</f>
        <v>297.64999999999998</v>
      </c>
      <c r="H8" s="11">
        <f>SUM(H4:H7)</f>
        <v>17.2485</v>
      </c>
      <c r="I8" s="11">
        <f>SUM(I4:I7)</f>
        <v>6.7399999999999993</v>
      </c>
      <c r="J8" s="12">
        <f>SUM(J4:J7)</f>
        <v>43.13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28</v>
      </c>
      <c r="C11" s="32"/>
      <c r="D11" s="47" t="s">
        <v>39</v>
      </c>
      <c r="E11" s="19">
        <v>15.99</v>
      </c>
      <c r="F11" s="10" t="s">
        <v>40</v>
      </c>
      <c r="G11" s="15">
        <v>312</v>
      </c>
      <c r="H11" s="15">
        <v>6</v>
      </c>
      <c r="I11" s="15">
        <v>28</v>
      </c>
      <c r="J11" s="16">
        <v>16</v>
      </c>
      <c r="K11" s="1"/>
    </row>
    <row r="12" spans="1:11" ht="16.8" customHeight="1" thickBot="1" x14ac:dyDescent="0.35">
      <c r="A12" s="13"/>
      <c r="B12" s="31" t="s">
        <v>18</v>
      </c>
      <c r="C12" s="32"/>
      <c r="D12" s="47" t="s">
        <v>41</v>
      </c>
      <c r="E12" s="19">
        <v>19.98</v>
      </c>
      <c r="F12" s="10" t="s">
        <v>42</v>
      </c>
      <c r="G12" s="15">
        <v>191.6</v>
      </c>
      <c r="H12" s="15">
        <v>18.5</v>
      </c>
      <c r="I12" s="15">
        <v>8.3000000000000007</v>
      </c>
      <c r="J12" s="16">
        <v>10.3</v>
      </c>
      <c r="K12" s="1"/>
    </row>
    <row r="13" spans="1:11" ht="16.8" customHeight="1" thickBot="1" x14ac:dyDescent="0.35">
      <c r="A13" s="13"/>
      <c r="B13" s="31" t="s">
        <v>32</v>
      </c>
      <c r="C13" s="32"/>
      <c r="D13" s="47" t="s">
        <v>43</v>
      </c>
      <c r="E13" s="19">
        <v>10.220000000000001</v>
      </c>
      <c r="F13" s="10" t="s">
        <v>30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31" t="s">
        <v>19</v>
      </c>
      <c r="C14" s="32"/>
      <c r="D14" s="47" t="s">
        <v>31</v>
      </c>
      <c r="E14" s="19">
        <v>4.8</v>
      </c>
      <c r="F14" s="10" t="s">
        <v>44</v>
      </c>
      <c r="G14" s="15">
        <f>15/4</f>
        <v>3.75</v>
      </c>
      <c r="H14" s="15">
        <f>0.8/4</f>
        <v>0.2</v>
      </c>
      <c r="I14" s="15">
        <f>0.1/4</f>
        <v>2.5000000000000001E-2</v>
      </c>
      <c r="J14" s="16">
        <f>2.8/4</f>
        <v>0.7</v>
      </c>
      <c r="K14" s="1"/>
    </row>
    <row r="15" spans="1:11" ht="16.8" thickBot="1" x14ac:dyDescent="0.35">
      <c r="A15" s="13"/>
      <c r="B15" s="31" t="s">
        <v>23</v>
      </c>
      <c r="C15" s="32"/>
      <c r="D15" s="33" t="s">
        <v>45</v>
      </c>
      <c r="E15" s="19">
        <v>9.33</v>
      </c>
      <c r="F15" s="10" t="s">
        <v>20</v>
      </c>
      <c r="G15" s="15">
        <v>61.2</v>
      </c>
      <c r="H15" s="15">
        <v>0.2</v>
      </c>
      <c r="I15" s="15">
        <v>0</v>
      </c>
      <c r="J15" s="16">
        <v>14.8</v>
      </c>
      <c r="K15" s="1"/>
    </row>
    <row r="16" spans="1:11" ht="16.2" x14ac:dyDescent="0.3">
      <c r="A16" s="13"/>
      <c r="B16" s="17" t="s">
        <v>24</v>
      </c>
      <c r="C16" s="14"/>
      <c r="D16" s="33" t="s">
        <v>25</v>
      </c>
      <c r="E16" s="19">
        <v>1.8</v>
      </c>
      <c r="F16" s="10" t="s">
        <v>26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62.11999999999999</v>
      </c>
      <c r="F17" s="36"/>
      <c r="G17" s="15">
        <f>SUM(G11:G16)</f>
        <v>721.88300000000004</v>
      </c>
      <c r="H17" s="15">
        <f>SUM(H11:H16)</f>
        <v>28.966999999999999</v>
      </c>
      <c r="I17" s="15">
        <f>SUM(I11:I16)</f>
        <v>40.791999999999994</v>
      </c>
      <c r="J17" s="16">
        <f>SUM(J11:J16)</f>
        <v>63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94.989999999999981</v>
      </c>
      <c r="F18" s="41"/>
      <c r="G18" s="41">
        <f>G8+G17</f>
        <v>1019.533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2021-12-20T05:24:49Z</dcterms:modified>
</cp:coreProperties>
</file>