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6" i="1" l="1"/>
  <c r="I6" i="1"/>
  <c r="H6" i="1"/>
  <c r="G6" i="1"/>
  <c r="J5" i="1" l="1"/>
  <c r="I5" i="1"/>
  <c r="H5" i="1"/>
  <c r="G5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<sst xmlns="http://schemas.openxmlformats.org/spreadsheetml/2006/main" count="45" uniqueCount="42">
  <si>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</si>
  <si>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</si>
  <si>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</si>
  <si>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</si>
  <si>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</si>
  <si>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</si>
  <si>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</si>
  <si>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</si>
  <si>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</si>
  <si>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</si>
  <si>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</si>
  <si>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</si>
  <si>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</si>
  <si>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</si>
  <si>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</si>
  <si>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</si>
  <si>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</si>
  <si>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</si>
  <si>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</si>
  <si>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</si>
  <si>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</si>
  <si>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</si>
  <si>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</si>
  <si>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</si>
  <si>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</si>
  <si>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</si>
  <si>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</si>
  <si>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</si>
  <si>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</si>
  <si>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</si>
  <si>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Бутерброд с рыбой (форель)</t>
  </si>
  <si>
    <t>20/20</t>
  </si>
  <si>
    <t>Масло сливочное</t>
  </si>
  <si>
    <t>1/10</t>
  </si>
  <si>
    <t>Омлет натуральный</t>
  </si>
  <si>
    <t>1/52,5</t>
  </si>
  <si>
    <t>Чай с сахаром</t>
  </si>
  <si>
    <t>23.12.2021</t>
  </si>
  <si>
    <t>Борщ "Кубанский" со сметаной</t>
  </si>
  <si>
    <t>200/10</t>
  </si>
  <si>
    <t>Плов из свинины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</si>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</sst>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30</v>
      </c>
      <c r="E4" s="19">
        <v>30.48</v>
      </c>
      <c r="F4" s="10" t="s">
        <v>31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31" t="s">
        <v>19</v>
      </c>
      <c r="C5" s="14"/>
      <c r="D5" s="9" t="s">
        <v>32</v>
      </c>
      <c r="E5" s="19">
        <v>3.94</v>
      </c>
      <c r="F5" s="10" t="s">
        <v>33</v>
      </c>
      <c r="G5" s="15">
        <f>748/10</f>
        <v>74.8</v>
      </c>
      <c r="H5" s="15">
        <f>0.5/10</f>
        <v>0.05</v>
      </c>
      <c r="I5" s="15">
        <f>82.5/10</f>
        <v>8.25</v>
      </c>
      <c r="J5" s="16">
        <f>0.8/10</f>
        <v>0.08</v>
      </c>
      <c r="K5" s="1"/>
    </row>
    <row r="6" spans="1:11" ht="16.8" thickBot="1" x14ac:dyDescent="0.35">
      <c r="A6" s="13"/>
      <c r="B6" s="31" t="s">
        <v>18</v>
      </c>
      <c r="C6" s="14"/>
      <c r="D6" s="9" t="s">
        <v>34</v>
      </c>
      <c r="E6" s="19">
        <v>9.48</v>
      </c>
      <c r="F6" s="10" t="s">
        <v>35</v>
      </c>
      <c r="G6" s="15">
        <f>224/2</f>
        <v>112</v>
      </c>
      <c r="H6" s="15">
        <f>10.78/2</f>
        <v>5.39</v>
      </c>
      <c r="I6" s="15">
        <f>19.2/2</f>
        <v>9.6</v>
      </c>
      <c r="J6" s="16">
        <f>2.04/2</f>
        <v>1.02</v>
      </c>
      <c r="K6" s="1"/>
    </row>
    <row r="7" spans="1:11" ht="16.8" thickBot="1" x14ac:dyDescent="0.35">
      <c r="A7" s="13"/>
      <c r="B7" s="31" t="s">
        <v>28</v>
      </c>
      <c r="C7" s="14"/>
      <c r="D7" s="9" t="s">
        <v>36</v>
      </c>
      <c r="E7" s="19">
        <v>1.1200000000000001</v>
      </c>
      <c r="F7" s="10" t="s">
        <v>20</v>
      </c>
      <c r="G7" s="15">
        <v>41.7</v>
      </c>
      <c r="H7" s="15">
        <v>0.2</v>
      </c>
      <c r="I7" s="15">
        <v>0.1</v>
      </c>
      <c r="J7" s="16">
        <v>10.8</v>
      </c>
      <c r="K7" s="1"/>
    </row>
    <row r="8" spans="1:11" ht="16.8" thickBot="1" x14ac:dyDescent="0.35">
      <c r="A8" s="13"/>
      <c r="B8" s="17" t="s">
        <v>21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46.370000000000005</v>
      </c>
      <c r="F9" s="24"/>
      <c r="G9" s="24">
        <f>SUM(G4:G8)</f>
        <v>331.43</v>
      </c>
      <c r="H9" s="11">
        <f>SUM(H4:H8)</f>
        <v>11.799999999999999</v>
      </c>
      <c r="I9" s="11">
        <f>SUM(I4:I8)</f>
        <v>20.090000000000003</v>
      </c>
      <c r="J9" s="12">
        <f>SUM(J4:J8)</f>
        <v>27.83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29</v>
      </c>
      <c r="C12" s="32"/>
      <c r="D12" s="47" t="s">
        <v>38</v>
      </c>
      <c r="E12" s="19">
        <v>19.09</v>
      </c>
      <c r="F12" s="10" t="s">
        <v>39</v>
      </c>
      <c r="G12" s="15">
        <v>46.2</v>
      </c>
      <c r="H12" s="15">
        <v>1.2</v>
      </c>
      <c r="I12" s="15">
        <v>2</v>
      </c>
      <c r="J12" s="16">
        <v>6</v>
      </c>
      <c r="K12" s="1"/>
    </row>
    <row r="13" spans="1:11" ht="16.8" customHeight="1" thickBot="1" x14ac:dyDescent="0.35">
      <c r="A13" s="13"/>
      <c r="B13" s="31" t="s">
        <v>18</v>
      </c>
      <c r="C13" s="32"/>
      <c r="D13" s="47" t="s">
        <v>40</v>
      </c>
      <c r="E13" s="19">
        <v>29.24</v>
      </c>
      <c r="F13" s="10" t="s">
        <v>41</v>
      </c>
      <c r="G13" s="15">
        <f>203.5*1.5</f>
        <v>305.25</v>
      </c>
      <c r="H13" s="15">
        <f>6.5*1.5</f>
        <v>9.75</v>
      </c>
      <c r="I13" s="15">
        <f>9.9*1.5</f>
        <v>14.850000000000001</v>
      </c>
      <c r="J13" s="16">
        <f>22.9*1.5</f>
        <v>34.349999999999994</v>
      </c>
      <c r="K13" s="1"/>
    </row>
    <row r="14" spans="1:11" ht="16.8" thickBot="1" x14ac:dyDescent="0.35">
      <c r="A14" s="13"/>
      <c r="B14" s="31" t="s">
        <v>23</v>
      </c>
      <c r="C14" s="32"/>
      <c r="D14" s="33" t="s">
        <v>24</v>
      </c>
      <c r="E14" s="19">
        <v>11.5</v>
      </c>
      <c r="F14" s="10" t="s">
        <v>20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25</v>
      </c>
      <c r="C15" s="14"/>
      <c r="D15" s="33" t="s">
        <v>26</v>
      </c>
      <c r="E15" s="19">
        <v>1.8</v>
      </c>
      <c r="F15" s="10" t="s">
        <v>27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SUM(E12:E15)</f>
        <v>61.629999999999995</v>
      </c>
      <c r="F16" s="36"/>
      <c r="G16" s="15">
        <f>SUM(G12:G15)</f>
        <v>495.45</v>
      </c>
      <c r="H16" s="15">
        <f>SUM(H12:H15)</f>
        <v>13.95</v>
      </c>
      <c r="I16" s="15">
        <f>SUM(I12:I15)</f>
        <v>16.850000000000001</v>
      </c>
      <c r="J16" s="16">
        <f>SUM(J12:J15)</f>
        <v>68.349999999999994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E9+E16</f>
        <v>108</v>
      </c>
      <c r="F17" s="41"/>
      <c r="G17" s="41">
        <f>G9+G16</f>
        <v>826.88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2021-12-22T05:24:58Z</dcterms:modified>
</cp:coreProperties>
</file>