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5" i="1" l="1"/>
  <c r="I5" i="1"/>
  <c r="H5" i="1"/>
  <c r="G5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<sst xmlns="http://schemas.openxmlformats.org/spreadsheetml/2006/main" count="47" uniqueCount="44">
  <si>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</si>
  <si>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</si>
  <si>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</si>
  <si>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</si>
  <si>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</si>
  <si>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</si>
  <si>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</si>
  <si>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</si>
  <si>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</si>
  <si>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</si>
  <si>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</si>
  <si>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</si>
  <si>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</si>
  <si>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</si>
  <si>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</si>
  <si>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</si>
  <si>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</si>
  <si>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</si>
  <si>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</si>
  <si>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</si>
  <si>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</si>
  <si>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</si>
  <si>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</si>
  <si>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</si>
  <si>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</si>
  <si>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</si>
  <si>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</si>
  <si>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</si>
  <si>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</si>
  <si>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</si>
  <si>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Чай с сахаром</t>
  </si>
  <si>
    <t>1/17</t>
  </si>
  <si>
    <t>Борщ из свежей капусты со сметаной</t>
  </si>
  <si>
    <t>Плов из куры</t>
  </si>
  <si>
    <t>50/100</t>
  </si>
  <si>
    <t xml:space="preserve">Омлет натуральный </t>
  </si>
  <si>
    <t>1/105</t>
  </si>
  <si>
    <t>Зеленый горошек</t>
  </si>
  <si>
    <t>Апельсин</t>
  </si>
  <si>
    <t>Фрукт</t>
  </si>
  <si>
    <t>1/227</t>
  </si>
  <si>
    <t>Огурец свежий</t>
  </si>
  <si>
    <t>1/15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</si>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</sst>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21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44579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35</v>
      </c>
      <c r="E4" s="19">
        <v>21.92</v>
      </c>
      <c r="F4" s="10" t="s">
        <v>36</v>
      </c>
      <c r="G4" s="11">
        <v>224</v>
      </c>
      <c r="H4" s="11">
        <v>10.78</v>
      </c>
      <c r="I4" s="11">
        <v>19.2</v>
      </c>
      <c r="J4" s="12">
        <v>2.04</v>
      </c>
      <c r="K4" s="1"/>
    </row>
    <row r="5" spans="1:11" ht="16.8" thickBot="1" x14ac:dyDescent="0.35">
      <c r="A5" s="13"/>
      <c r="B5" s="31" t="s">
        <v>18</v>
      </c>
      <c r="C5" s="49"/>
      <c r="D5" s="9" t="s">
        <v>37</v>
      </c>
      <c r="E5" s="19">
        <v>5.2</v>
      </c>
      <c r="F5" s="10" t="s">
        <v>26</v>
      </c>
      <c r="G5" s="50">
        <f>108/40*30</f>
        <v>81</v>
      </c>
      <c r="H5" s="50">
        <f>0.7/40*30</f>
        <v>0.52499999999999991</v>
      </c>
      <c r="I5" s="50">
        <f>8.1/40*30</f>
        <v>6.0749999999999993</v>
      </c>
      <c r="J5" s="51">
        <f>7.9/40*30</f>
        <v>5.9250000000000007</v>
      </c>
      <c r="K5" s="1"/>
    </row>
    <row r="6" spans="1:11" ht="16.8" thickBot="1" x14ac:dyDescent="0.35">
      <c r="A6" s="13"/>
      <c r="B6" s="31" t="s">
        <v>27</v>
      </c>
      <c r="C6" s="49"/>
      <c r="D6" s="9" t="s">
        <v>30</v>
      </c>
      <c r="E6" s="19">
        <v>1.32</v>
      </c>
      <c r="F6" s="10" t="s">
        <v>19</v>
      </c>
      <c r="G6" s="50">
        <v>41.7</v>
      </c>
      <c r="H6" s="50">
        <v>0.2</v>
      </c>
      <c r="I6" s="50">
        <v>0.1</v>
      </c>
      <c r="J6" s="51">
        <v>10.8</v>
      </c>
      <c r="K6" s="1"/>
    </row>
    <row r="7" spans="1:11" ht="16.8" thickBot="1" x14ac:dyDescent="0.35">
      <c r="A7" s="13"/>
      <c r="B7" s="31" t="s">
        <v>39</v>
      </c>
      <c r="C7" s="14"/>
      <c r="D7" s="9" t="s">
        <v>38</v>
      </c>
      <c r="E7" s="19">
        <v>24.74</v>
      </c>
      <c r="F7" s="10" t="s">
        <v>40</v>
      </c>
      <c r="G7" s="15">
        <v>97.6</v>
      </c>
      <c r="H7" s="15">
        <v>2.04</v>
      </c>
      <c r="I7" s="15">
        <v>0.45400000000000001</v>
      </c>
      <c r="J7" s="16">
        <v>18.39</v>
      </c>
      <c r="K7" s="1"/>
    </row>
    <row r="8" spans="1:11" ht="16.8" thickBot="1" x14ac:dyDescent="0.35">
      <c r="A8" s="13"/>
      <c r="B8" s="17" t="s">
        <v>20</v>
      </c>
      <c r="C8" s="14"/>
      <c r="D8" s="18" t="s">
        <v>14</v>
      </c>
      <c r="E8" s="19">
        <v>1.17</v>
      </c>
      <c r="F8" s="10" t="s">
        <v>31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54.35</v>
      </c>
      <c r="F9" s="24"/>
      <c r="G9" s="24">
        <f>SUM(G4:G8)</f>
        <v>477.03</v>
      </c>
      <c r="H9" s="11">
        <f>SUM(H4:H8)</f>
        <v>14.584999999999997</v>
      </c>
      <c r="I9" s="11">
        <f>SUM(I4:I8)</f>
        <v>25.949000000000002</v>
      </c>
      <c r="J9" s="12">
        <f>SUM(J4:J8)</f>
        <v>45.085000000000001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28</v>
      </c>
      <c r="C12" s="32"/>
      <c r="D12" s="47" t="s">
        <v>32</v>
      </c>
      <c r="E12" s="19">
        <v>11.88</v>
      </c>
      <c r="F12" s="10" t="s">
        <v>29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33</v>
      </c>
      <c r="E13" s="19">
        <v>32.04</v>
      </c>
      <c r="F13" s="10" t="s">
        <v>34</v>
      </c>
      <c r="G13" s="15">
        <f>224/200*150</f>
        <v>168.00000000000003</v>
      </c>
      <c r="H13" s="15">
        <f>14.6/200*150</f>
        <v>10.95</v>
      </c>
      <c r="I13" s="15">
        <f>4.7/200*150</f>
        <v>3.5249999999999999</v>
      </c>
      <c r="J13" s="16">
        <f>30.8/200*150</f>
        <v>23.1</v>
      </c>
      <c r="K13" s="1"/>
    </row>
    <row r="14" spans="1:11" ht="16.8" customHeight="1" thickBot="1" x14ac:dyDescent="0.35">
      <c r="A14" s="13"/>
      <c r="B14" s="31" t="s">
        <v>43</v>
      </c>
      <c r="C14" s="32"/>
      <c r="D14" s="47" t="s">
        <v>41</v>
      </c>
      <c r="E14" s="19">
        <v>2.83</v>
      </c>
      <c r="F14" s="10" t="s">
        <v>42</v>
      </c>
      <c r="G14" s="15">
        <v>2.0550000000000002</v>
      </c>
      <c r="H14" s="15">
        <v>0.55000000000000004</v>
      </c>
      <c r="I14" s="15">
        <v>0.105</v>
      </c>
      <c r="J14" s="16">
        <v>1.4999999999999999E-2</v>
      </c>
      <c r="K14" s="1"/>
    </row>
    <row r="15" spans="1:11" ht="16.8" customHeight="1" thickBot="1" x14ac:dyDescent="0.35">
      <c r="A15" s="13"/>
      <c r="B15" s="31" t="s">
        <v>22</v>
      </c>
      <c r="C15" s="32"/>
      <c r="D15" s="47" t="s">
        <v>23</v>
      </c>
      <c r="E15" s="19">
        <v>14</v>
      </c>
      <c r="F15" s="10" t="s">
        <v>19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24</v>
      </c>
      <c r="C16" s="14"/>
      <c r="D16" s="33" t="s">
        <v>25</v>
      </c>
      <c r="E16" s="19">
        <v>1.9</v>
      </c>
      <c r="F16" s="10" t="s">
        <v>26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62.65</v>
      </c>
      <c r="F17" s="36"/>
      <c r="G17" s="15">
        <f>SUM(G12:G16)</f>
        <v>410.73900000000003</v>
      </c>
      <c r="H17" s="15">
        <f>SUM(H12:H16)</f>
        <v>17.262</v>
      </c>
      <c r="I17" s="15">
        <f>SUM(I12:I16)</f>
        <v>8.5860000000000003</v>
      </c>
      <c r="J17" s="16">
        <f>SUM(J12:J16)</f>
        <v>62.791000000000004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117</v>
      </c>
      <c r="F18" s="41"/>
      <c r="G18" s="41">
        <f>G9+G17</f>
        <v>887.76900000000001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2022-01-17T06:30:12Z</dcterms:modified>
</cp:coreProperties>
</file>