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<sst xmlns="http://schemas.openxmlformats.org/spreadsheetml/2006/main" count="35" uniqueCount="35">
  <si>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</si>
  <si>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</si>
  <si>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</si>
  <si>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</si>
  <si>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</si>
  <si>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</si>
  <si>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</si>
  <si>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</si>
  <si>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</si>
  <si>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</si>
  <si>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</si>
  <si>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</si>
  <si>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</si>
  <si>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</si>
  <si>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</si>
  <si>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</si>
  <si>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</si>
  <si>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</si>
  <si>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</si>
  <si>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</si>
  <si>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Хлеб богородский</t>
  </si>
  <si>
    <t>1/30</t>
  </si>
  <si>
    <t>Гарнир</t>
  </si>
  <si>
    <t>Напиток</t>
  </si>
  <si>
    <t>Картофель отварной</t>
  </si>
  <si>
    <t>Судак, запеченный под молочным соусом</t>
  </si>
  <si>
    <t>50/50</t>
  </si>
  <si>
    <t>1/150</t>
  </si>
  <si>
    <t>Помидор свежий</t>
  </si>
  <si>
    <t xml:space="preserve">Яблоко </t>
  </si>
  <si>
    <t>1/128</t>
  </si>
  <si>
    <t>1/22</t>
  </si>
  <si>
    <t>Сок фруктовый</t>
  </si>
  <si>
    <t>Плюшка сдобная</t>
  </si>
  <si>
    <t>1/60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</si>
</sst>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19</v>
      </c>
      <c r="C1" s="54"/>
      <c r="D1" s="55"/>
      <c r="E1" t="s">
        <v>10</v>
      </c>
      <c r="F1" s="11"/>
      <c r="I1" t="s">
        <v>1</v>
      </c>
      <c r="J1" s="10">
        <v>44583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2" t="s">
        <v>25</v>
      </c>
      <c r="E4" s="50">
        <v>54.94</v>
      </c>
      <c r="F4" s="51" t="s">
        <v>26</v>
      </c>
      <c r="G4" s="17">
        <v>135.69999999999999</v>
      </c>
      <c r="H4" s="17">
        <v>8.5</v>
      </c>
      <c r="I4" s="17">
        <v>8.4</v>
      </c>
      <c r="J4" s="18">
        <v>4.9000000000000004</v>
      </c>
      <c r="K4" s="12"/>
    </row>
    <row r="5" spans="1:11" ht="15.6" x14ac:dyDescent="0.3">
      <c r="A5" s="3"/>
      <c r="B5" s="1" t="s">
        <v>22</v>
      </c>
      <c r="C5" s="16"/>
      <c r="D5" s="42" t="s">
        <v>24</v>
      </c>
      <c r="E5" s="50">
        <v>16.8</v>
      </c>
      <c r="F5" s="45" t="s">
        <v>27</v>
      </c>
      <c r="G5" s="17">
        <v>390.45</v>
      </c>
      <c r="H5" s="17">
        <v>23.1</v>
      </c>
      <c r="I5" s="17">
        <v>28.35</v>
      </c>
      <c r="J5" s="18">
        <v>8.4</v>
      </c>
      <c r="K5" s="12"/>
    </row>
    <row r="6" spans="1:11" ht="15.6" x14ac:dyDescent="0.3">
      <c r="A6" s="3"/>
      <c r="B6" s="5" t="s">
        <v>16</v>
      </c>
      <c r="C6" s="16"/>
      <c r="D6" s="42" t="s">
        <v>28</v>
      </c>
      <c r="E6" s="50">
        <v>4.32</v>
      </c>
      <c r="F6" s="45" t="s">
        <v>31</v>
      </c>
      <c r="G6" s="17">
        <f>10.5/30*22</f>
        <v>7.6999999999999993</v>
      </c>
      <c r="H6" s="17">
        <f>0.4/30*22</f>
        <v>0.29333333333333333</v>
      </c>
      <c r="I6" s="17">
        <f>0.1/30*22</f>
        <v>7.3333333333333334E-2</v>
      </c>
      <c r="J6" s="18">
        <f>2/30*22</f>
        <v>1.4666666666666666</v>
      </c>
      <c r="K6" s="12"/>
    </row>
    <row r="7" spans="1:11" ht="15.6" x14ac:dyDescent="0.3">
      <c r="A7" s="3"/>
      <c r="B7" s="5" t="s">
        <v>23</v>
      </c>
      <c r="C7" s="16"/>
      <c r="D7" s="42" t="s">
        <v>32</v>
      </c>
      <c r="E7" s="50">
        <v>14</v>
      </c>
      <c r="F7" s="45" t="s">
        <v>17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5.6" x14ac:dyDescent="0.3">
      <c r="A8" s="3"/>
      <c r="B8" s="5"/>
      <c r="C8" s="16"/>
      <c r="D8" s="42" t="s">
        <v>29</v>
      </c>
      <c r="E8" s="50">
        <v>12.4</v>
      </c>
      <c r="F8" s="45" t="s">
        <v>30</v>
      </c>
      <c r="G8" s="17">
        <f>47*1.28</f>
        <v>60.160000000000004</v>
      </c>
      <c r="H8" s="17">
        <f>0.41*1.28</f>
        <v>0.52479999999999993</v>
      </c>
      <c r="I8" s="17">
        <f>0.4*1.28</f>
        <v>0.51200000000000001</v>
      </c>
      <c r="J8" s="18">
        <f>9.8*1.28</f>
        <v>12.544</v>
      </c>
      <c r="K8" s="12"/>
    </row>
    <row r="9" spans="1:11" ht="16.2" thickBot="1" x14ac:dyDescent="0.35">
      <c r="A9" s="3"/>
      <c r="B9" s="5"/>
      <c r="C9" s="16"/>
      <c r="D9" s="42" t="s">
        <v>33</v>
      </c>
      <c r="E9" s="50">
        <v>12.64</v>
      </c>
      <c r="F9" s="45" t="s">
        <v>34</v>
      </c>
      <c r="G9" s="17">
        <v>203.4</v>
      </c>
      <c r="H9" s="17">
        <v>4.4400000000000004</v>
      </c>
      <c r="I9" s="17">
        <v>5.64</v>
      </c>
      <c r="J9" s="18">
        <v>33.299999999999997</v>
      </c>
      <c r="K9" s="12"/>
    </row>
    <row r="10" spans="1:11" ht="16.2" thickBot="1" x14ac:dyDescent="0.35">
      <c r="A10" s="3"/>
      <c r="B10" s="6" t="s">
        <v>18</v>
      </c>
      <c r="C10" s="16"/>
      <c r="D10" s="43" t="s">
        <v>20</v>
      </c>
      <c r="E10" s="50">
        <v>1.9</v>
      </c>
      <c r="F10" s="45" t="s">
        <v>21</v>
      </c>
      <c r="G10" s="17">
        <v>52</v>
      </c>
      <c r="H10" s="17">
        <v>2</v>
      </c>
      <c r="I10" s="17">
        <v>0</v>
      </c>
      <c r="J10" s="18">
        <v>8</v>
      </c>
      <c r="K10" s="12"/>
    </row>
    <row r="11" spans="1:11" ht="18" x14ac:dyDescent="0.35">
      <c r="A11" s="2"/>
      <c r="B11" s="6"/>
      <c r="C11" s="13"/>
      <c r="D11" s="35"/>
      <c r="E11" s="49">
        <f>SUM(E4:E10)</f>
        <v>117.00000000000001</v>
      </c>
      <c r="F11" s="24"/>
      <c r="G11" s="24">
        <f>SUM(G4:G10)</f>
        <v>941.41</v>
      </c>
      <c r="H11" s="14">
        <f>SUM(H4:H10)</f>
        <v>39.858133333333328</v>
      </c>
      <c r="I11" s="14">
        <f>SUM(I4:I10)</f>
        <v>42.975333333333332</v>
      </c>
      <c r="J11" s="15">
        <f>SUM(J4:J10)</f>
        <v>88.61066666666666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7">
        <f>E14+E15+E16+E17</f>
        <v>0</v>
      </c>
      <c r="F18" s="26"/>
      <c r="G18" s="46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8">
        <f>E11+E18</f>
        <v>117.00000000000001</v>
      </c>
      <c r="F19" s="28"/>
      <c r="G19" s="28">
        <f>G11+G18</f>
        <v>941.41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2022-01-21T04:59:21Z</dcterms:modified>
</cp:coreProperties>
</file>