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 l="1"/>
  <c r="H7" i="1"/>
  <c r="G7" i="1"/>
  <c r="J5" i="1" l="1"/>
  <c r="I5" i="1"/>
  <c r="H5" i="1"/>
  <c r="G5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<sst xmlns="http://schemas.openxmlformats.org/spreadsheetml/2006/main" count="47" uniqueCount="46">
  <si>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</si>
  <si>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</si>
  <si>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</si>
  <si>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</si>
  <si>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</si>
  <si>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</si>
  <si>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</si>
  <si>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</si>
  <si>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</si>
  <si>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</si>
  <si>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</si>
  <si>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</si>
  <si>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</si>
  <si>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</si>
  <si>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</si>
  <si>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</si>
  <si>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</si>
  <si>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</si>
  <si>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</si>
  <si>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</si>
  <si>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</si>
  <si>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</si>
  <si>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</si>
  <si>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</si>
  <si>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</si>
  <si>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</si>
  <si>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</si>
  <si>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</si>
  <si>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</si>
  <si>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1/130</t>
  </si>
  <si>
    <t>Закуска</t>
  </si>
  <si>
    <t>Огурец свежий</t>
  </si>
  <si>
    <t>1/27</t>
  </si>
  <si>
    <t>Чай без сахара</t>
  </si>
  <si>
    <t>1/120</t>
  </si>
  <si>
    <t>Пирожное в ассортименте</t>
  </si>
  <si>
    <t>1/15</t>
  </si>
  <si>
    <t>Кондитерка</t>
  </si>
  <si>
    <t>Суп картофельный с пшеном, курой</t>
  </si>
  <si>
    <t>1/212,5</t>
  </si>
  <si>
    <t>Гуляш</t>
  </si>
  <si>
    <t>37,5/50</t>
  </si>
  <si>
    <t>Греча рассыпчатая</t>
  </si>
  <si>
    <t>1/100</t>
  </si>
  <si>
    <t>Гарнир</t>
  </si>
  <si>
    <t>Омлет с сосисками "Детскими"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</si>
</sst>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44672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45</v>
      </c>
      <c r="E4" s="19">
        <v>33.42</v>
      </c>
      <c r="F4" s="10" t="s">
        <v>29</v>
      </c>
      <c r="G4" s="11">
        <v>256.49</v>
      </c>
      <c r="H4" s="11">
        <v>14.69</v>
      </c>
      <c r="I4" s="11">
        <v>21.19</v>
      </c>
      <c r="J4" s="12">
        <v>1.69</v>
      </c>
      <c r="K4" s="1"/>
    </row>
    <row r="5" spans="1:11" ht="16.8" thickBot="1" x14ac:dyDescent="0.35">
      <c r="A5" s="13"/>
      <c r="B5" s="31" t="s">
        <v>30</v>
      </c>
      <c r="C5" s="49"/>
      <c r="D5" s="9" t="s">
        <v>31</v>
      </c>
      <c r="E5" s="19">
        <v>5.34</v>
      </c>
      <c r="F5" s="10" t="s">
        <v>32</v>
      </c>
      <c r="G5" s="50">
        <f>15*0.27</f>
        <v>4.0500000000000007</v>
      </c>
      <c r="H5" s="50">
        <f>0.8*0.27</f>
        <v>0.21600000000000003</v>
      </c>
      <c r="I5" s="50">
        <f>0.1*0.27</f>
        <v>2.7000000000000003E-2</v>
      </c>
      <c r="J5" s="51">
        <f>2.8*0.27</f>
        <v>0.75600000000000001</v>
      </c>
      <c r="K5" s="1"/>
    </row>
    <row r="6" spans="1:11" ht="16.8" thickBot="1" x14ac:dyDescent="0.35">
      <c r="A6" s="13"/>
      <c r="B6" s="31" t="s">
        <v>26</v>
      </c>
      <c r="C6" s="49"/>
      <c r="D6" s="9" t="s">
        <v>33</v>
      </c>
      <c r="E6" s="19">
        <v>0.24</v>
      </c>
      <c r="F6" s="10" t="s">
        <v>34</v>
      </c>
      <c r="G6" s="50">
        <v>1.44</v>
      </c>
      <c r="H6" s="50"/>
      <c r="I6" s="50"/>
      <c r="J6" s="51">
        <v>0.36</v>
      </c>
      <c r="K6" s="1"/>
    </row>
    <row r="7" spans="1:11" ht="16.8" thickBot="1" x14ac:dyDescent="0.35">
      <c r="A7" s="13"/>
      <c r="B7" s="31" t="s">
        <v>37</v>
      </c>
      <c r="C7" s="14"/>
      <c r="D7" s="9" t="s">
        <v>35</v>
      </c>
      <c r="E7" s="19">
        <v>12</v>
      </c>
      <c r="F7" s="10" t="s">
        <v>36</v>
      </c>
      <c r="G7" s="15">
        <f>8.7*0.15</f>
        <v>1.3049999999999999</v>
      </c>
      <c r="H7" s="15">
        <f>0.02*0.15</f>
        <v>3.0000000000000001E-3</v>
      </c>
      <c r="I7" s="15">
        <v>0</v>
      </c>
      <c r="J7" s="16">
        <f>2.13*0.15</f>
        <v>0.31949999999999995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28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52.170000000000009</v>
      </c>
      <c r="F9" s="24"/>
      <c r="G9" s="24">
        <f>SUM(G4:G8)</f>
        <v>296.01500000000004</v>
      </c>
      <c r="H9" s="11">
        <f>SUM(H4:H8)</f>
        <v>15.948999999999998</v>
      </c>
      <c r="I9" s="11">
        <f>SUM(I4:I8)</f>
        <v>21.337000000000003</v>
      </c>
      <c r="J9" s="12">
        <f>SUM(J4:J8)</f>
        <v>11.055499999999999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27</v>
      </c>
      <c r="C12" s="32"/>
      <c r="D12" s="47" t="s">
        <v>38</v>
      </c>
      <c r="E12" s="19">
        <v>15.17</v>
      </c>
      <c r="F12" s="10" t="s">
        <v>39</v>
      </c>
      <c r="G12" s="15">
        <v>71.2</v>
      </c>
      <c r="H12" s="15">
        <v>3.2</v>
      </c>
      <c r="I12" s="15">
        <v>2.4</v>
      </c>
      <c r="J12" s="16">
        <v>9.4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40</v>
      </c>
      <c r="E13" s="19">
        <v>35.450000000000003</v>
      </c>
      <c r="F13" s="10" t="s">
        <v>41</v>
      </c>
      <c r="G13" s="15">
        <f>151.1*0.875</f>
        <v>132.21250000000001</v>
      </c>
      <c r="H13" s="15">
        <f>14.4*0.875</f>
        <v>12.6</v>
      </c>
      <c r="I13" s="15">
        <f>9.3*0.875</f>
        <v>8.1375000000000011</v>
      </c>
      <c r="J13" s="16">
        <f>2.6*0.875</f>
        <v>2.2749999999999999</v>
      </c>
      <c r="K13" s="1"/>
    </row>
    <row r="14" spans="1:11" ht="16.8" customHeight="1" thickBot="1" x14ac:dyDescent="0.35">
      <c r="A14" s="13"/>
      <c r="B14" s="31" t="s">
        <v>44</v>
      </c>
      <c r="C14" s="32"/>
      <c r="D14" s="47" t="s">
        <v>42</v>
      </c>
      <c r="E14" s="19">
        <v>6.31</v>
      </c>
      <c r="F14" s="10" t="s">
        <v>43</v>
      </c>
      <c r="G14" s="15">
        <v>178.667</v>
      </c>
      <c r="H14" s="15">
        <v>5.7329999999999997</v>
      </c>
      <c r="I14" s="15">
        <v>5.2</v>
      </c>
      <c r="J14" s="16">
        <v>27.2</v>
      </c>
      <c r="K14" s="1"/>
    </row>
    <row r="15" spans="1:11" ht="16.8" customHeight="1" thickBot="1" x14ac:dyDescent="0.35">
      <c r="A15" s="13"/>
      <c r="B15" s="31" t="s">
        <v>21</v>
      </c>
      <c r="C15" s="32"/>
      <c r="D15" s="47" t="s">
        <v>22</v>
      </c>
      <c r="E15" s="19">
        <v>14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23</v>
      </c>
      <c r="C16" s="14"/>
      <c r="D16" s="33" t="s">
        <v>24</v>
      </c>
      <c r="E16" s="19">
        <v>1.9</v>
      </c>
      <c r="F16" s="10" t="s">
        <v>25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SUM(E12:E16)</f>
        <v>72.830000000000013</v>
      </c>
      <c r="F17" s="36"/>
      <c r="G17" s="15">
        <f>SUM(G12:G16)</f>
        <v>526.07950000000005</v>
      </c>
      <c r="H17" s="15">
        <f>SUM(H12:H16)</f>
        <v>24.533000000000001</v>
      </c>
      <c r="I17" s="15">
        <f>SUM(I12:I16)</f>
        <v>15.737500000000001</v>
      </c>
      <c r="J17" s="16">
        <f>SUM(J12:J16)</f>
        <v>66.875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E9+E17</f>
        <v>125.00000000000003</v>
      </c>
      <c r="F18" s="41"/>
      <c r="G18" s="41">
        <f>G9+G17</f>
        <v>822.09450000000015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2022-04-19T04:50:10Z</dcterms:modified>
</cp:coreProperties>
</file>