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7" i="1" l="1"/>
  <c r="I7" i="1"/>
  <c r="H7" i="1"/>
  <c r="G7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<sst xmlns="http://schemas.openxmlformats.org/spreadsheetml/2006/main" count="50" uniqueCount="47">
  <si>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</si>
  <si>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</si>
  <si>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</si>
  <si>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</si>
  <si>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</si>
  <si>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</si>
  <si>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</si>
  <si>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</si>
  <si>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</si>
  <si>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</si>
  <si>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</si>
  <si>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</si>
  <si>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</si>
  <si>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</si>
  <si>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</si>
  <si>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</si>
  <si>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</si>
  <si>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</si>
  <si>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</si>
  <si>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</si>
  <si>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</si>
  <si>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</si>
  <si>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</si>
  <si>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</si>
  <si>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</si>
  <si>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</si>
  <si>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</si>
  <si>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</si>
  <si>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</si>
  <si>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</si>
  <si>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Закуска</t>
  </si>
  <si>
    <t>1/100</t>
  </si>
  <si>
    <t>Каша молочная рисовая с маслом</t>
  </si>
  <si>
    <t>Какао с молоком</t>
  </si>
  <si>
    <t>Печенье "Овсяное"</t>
  </si>
  <si>
    <t>1/22</t>
  </si>
  <si>
    <t>Груша</t>
  </si>
  <si>
    <t>1/116</t>
  </si>
  <si>
    <t>Борщ с фасолью, сметаной</t>
  </si>
  <si>
    <t>Птица в соусе молочном</t>
  </si>
  <si>
    <t>50/50</t>
  </si>
  <si>
    <t>Макароны отварные</t>
  </si>
  <si>
    <t>Огурец свежий</t>
  </si>
  <si>
    <t>2/16</t>
  </si>
  <si>
    <t>Кондитерка</t>
  </si>
  <si>
    <t>Фрукт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</si>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</sst>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44704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32</v>
      </c>
      <c r="E4" s="19">
        <v>13.91</v>
      </c>
      <c r="F4" s="10" t="s">
        <v>28</v>
      </c>
      <c r="G4" s="11">
        <v>320</v>
      </c>
      <c r="H4" s="11">
        <v>6.4</v>
      </c>
      <c r="I4" s="11">
        <v>14.467000000000001</v>
      </c>
      <c r="J4" s="12">
        <v>23.466999999999999</v>
      </c>
      <c r="K4" s="1"/>
    </row>
    <row r="5" spans="1:11" ht="16.8" thickBot="1" x14ac:dyDescent="0.35">
      <c r="A5" s="13"/>
      <c r="B5" s="31" t="s">
        <v>26</v>
      </c>
      <c r="C5" s="50"/>
      <c r="D5" s="9" t="s">
        <v>33</v>
      </c>
      <c r="E5" s="19">
        <v>11.33</v>
      </c>
      <c r="F5" s="10" t="s">
        <v>18</v>
      </c>
      <c r="G5" s="51">
        <v>111</v>
      </c>
      <c r="H5" s="51">
        <v>4.7</v>
      </c>
      <c r="I5" s="51">
        <v>4</v>
      </c>
      <c r="J5" s="52">
        <v>14.2</v>
      </c>
      <c r="K5" s="1"/>
    </row>
    <row r="6" spans="1:11" ht="16.8" thickBot="1" x14ac:dyDescent="0.35">
      <c r="A6" s="13"/>
      <c r="B6" s="31" t="s">
        <v>44</v>
      </c>
      <c r="C6" s="50"/>
      <c r="D6" s="9" t="s">
        <v>34</v>
      </c>
      <c r="E6" s="19">
        <v>4.05</v>
      </c>
      <c r="F6" s="10" t="s">
        <v>35</v>
      </c>
      <c r="G6" s="51">
        <v>96.14</v>
      </c>
      <c r="H6" s="51">
        <v>1.43</v>
      </c>
      <c r="I6" s="51">
        <v>3.1680000000000001</v>
      </c>
      <c r="J6" s="52">
        <v>15.795999999999999</v>
      </c>
      <c r="K6" s="1"/>
    </row>
    <row r="7" spans="1:11" ht="16.8" thickBot="1" x14ac:dyDescent="0.35">
      <c r="A7" s="13"/>
      <c r="B7" s="31" t="s">
        <v>45</v>
      </c>
      <c r="C7" s="50"/>
      <c r="D7" s="9" t="s">
        <v>36</v>
      </c>
      <c r="E7" s="19">
        <v>20.65</v>
      </c>
      <c r="F7" s="10" t="s">
        <v>37</v>
      </c>
      <c r="G7" s="51">
        <f>47*1.16</f>
        <v>54.519999999999996</v>
      </c>
      <c r="H7" s="51">
        <f>0.4*1.16</f>
        <v>0.46399999999999997</v>
      </c>
      <c r="I7" s="51">
        <f>0.3*1.16</f>
        <v>0.34799999999999998</v>
      </c>
      <c r="J7" s="52">
        <f>10.3*1.16</f>
        <v>11.948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29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51.11</v>
      </c>
      <c r="F9" s="24"/>
      <c r="G9" s="24">
        <f>SUM(G4:G8)</f>
        <v>614.39</v>
      </c>
      <c r="H9" s="11">
        <f>SUM(H4:H8)</f>
        <v>14.034000000000002</v>
      </c>
      <c r="I9" s="11">
        <f>SUM(I4:I8)</f>
        <v>22.102999999999998</v>
      </c>
      <c r="J9" s="12">
        <f>SUM(J4:J8)</f>
        <v>73.341000000000008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8" t="s">
        <v>38</v>
      </c>
      <c r="E12" s="19">
        <v>13.24</v>
      </c>
      <c r="F12" s="10" t="s">
        <v>28</v>
      </c>
      <c r="G12" s="15">
        <v>96.683999999999997</v>
      </c>
      <c r="H12" s="15">
        <v>2.762</v>
      </c>
      <c r="I12" s="15">
        <v>4.9560000000000004</v>
      </c>
      <c r="J12" s="16">
        <v>11.676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39</v>
      </c>
      <c r="E13" s="19">
        <v>36.090000000000003</v>
      </c>
      <c r="F13" s="10" t="s">
        <v>40</v>
      </c>
      <c r="G13" s="15">
        <v>143.79</v>
      </c>
      <c r="H13" s="15">
        <v>6.94</v>
      </c>
      <c r="I13" s="15">
        <v>10.8</v>
      </c>
      <c r="J13" s="16">
        <v>5.01</v>
      </c>
      <c r="K13" s="1"/>
    </row>
    <row r="14" spans="1:11" ht="16.8" customHeight="1" thickBot="1" x14ac:dyDescent="0.35">
      <c r="A14" s="13"/>
      <c r="B14" s="31" t="s">
        <v>46</v>
      </c>
      <c r="C14" s="32"/>
      <c r="D14" s="47" t="s">
        <v>41</v>
      </c>
      <c r="E14" s="19">
        <v>5.09</v>
      </c>
      <c r="F14" s="10" t="s">
        <v>31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31" t="s">
        <v>30</v>
      </c>
      <c r="C15" s="32"/>
      <c r="D15" s="47" t="s">
        <v>42</v>
      </c>
      <c r="E15" s="19">
        <v>3.57</v>
      </c>
      <c r="F15" s="10" t="s">
        <v>43</v>
      </c>
      <c r="G15" s="15">
        <f>15*0.32</f>
        <v>4.8</v>
      </c>
      <c r="H15" s="15">
        <f>0.8*0.32</f>
        <v>0.25600000000000001</v>
      </c>
      <c r="I15" s="15">
        <f>0.1*0.32</f>
        <v>3.2000000000000001E-2</v>
      </c>
      <c r="J15" s="16">
        <f>2.8*0.32</f>
        <v>0.89599999999999991</v>
      </c>
      <c r="K15" s="1"/>
    </row>
    <row r="16" spans="1:11" ht="16.8" customHeight="1" thickBot="1" x14ac:dyDescent="0.35">
      <c r="A16" s="13"/>
      <c r="B16" s="31" t="s">
        <v>21</v>
      </c>
      <c r="C16" s="32"/>
      <c r="D16" s="47" t="s">
        <v>22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23</v>
      </c>
      <c r="C17" s="14"/>
      <c r="D17" s="33" t="s">
        <v>24</v>
      </c>
      <c r="E17" s="19">
        <v>1.9</v>
      </c>
      <c r="F17" s="10" t="s">
        <v>25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73.890000000000015</v>
      </c>
      <c r="F18" s="36"/>
      <c r="G18" s="15">
        <f>SUM(G12:G17)</f>
        <v>525.274</v>
      </c>
      <c r="H18" s="15">
        <f>SUM(H12:H17)</f>
        <v>16.358000000000001</v>
      </c>
      <c r="I18" s="15">
        <f>SUM(I12:I17)</f>
        <v>19.855</v>
      </c>
      <c r="J18" s="16">
        <f>SUM(J12:J17)</f>
        <v>66.914999999999992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125.00000000000001</v>
      </c>
      <c r="F19" s="41"/>
      <c r="G19" s="41">
        <f>G9+G18</f>
        <v>1139.664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2022-05-20T05:21:19Z</dcterms:modified>
</cp:coreProperties>
</file>