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дека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J15" i="1" l="1"/>
  <c r="I15" i="1"/>
  <c r="H15" i="1"/>
  <c r="G15" i="1"/>
  <c r="J13" i="1" l="1"/>
  <c r="I13" i="1"/>
  <c r="H13" i="1"/>
  <c r="G13" i="1"/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<sst xmlns="http://schemas.openxmlformats.org/spreadsheetml/2006/main" count="50" uniqueCount="49">
  <si>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</si>
  <si>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</si>
  <si>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</si>
  <si>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</si>
  <si>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</si>
  <si>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</si>
  <si>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</si>
  <si>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</si>
  <si>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</si>
  <si>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</si>
  <si>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</si>
  <si>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</si>
  <si>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</si>
  <si>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</si>
  <si>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</si>
  <si>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</si>
  <si>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</si>
  <si>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</si>
  <si>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</si>
  <si>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</si>
  <si>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</si>
  <si>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</si>
  <si>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</si>
  <si>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</si>
  <si>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</si>
  <si>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</si>
  <si>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1/100</t>
  </si>
  <si>
    <t>Гарнир</t>
  </si>
  <si>
    <t>1/200</t>
  </si>
  <si>
    <t>1/18</t>
  </si>
  <si>
    <t>Закуска</t>
  </si>
  <si>
    <t>200/10</t>
  </si>
  <si>
    <t>Фрукт</t>
  </si>
  <si>
    <t>1/50</t>
  </si>
  <si>
    <t>Каша молочная рисовая с маслом</t>
  </si>
  <si>
    <t>Выпечка</t>
  </si>
  <si>
    <t>Котлета рыбная "Дружба"</t>
  </si>
  <si>
    <t>Картофель отварной</t>
  </si>
  <si>
    <t>Салат из квашенной капусты</t>
  </si>
  <si>
    <t>Чай с сахаром, сливками</t>
  </si>
  <si>
    <t>200/7</t>
  </si>
  <si>
    <t>Круассан со сгущенкой</t>
  </si>
  <si>
    <t>1/60</t>
  </si>
  <si>
    <t>Киви</t>
  </si>
  <si>
    <t>1/85</t>
  </si>
  <si>
    <t>Суп с яичными хлопьями, курой</t>
  </si>
  <si>
    <t>1/212,5</t>
  </si>
  <si>
    <t>1/45</t>
  </si>
  <si>
    <t>Компот-ассорти из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</si>
</sst>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44909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17</v>
      </c>
      <c r="C4" s="8"/>
      <c r="D4" s="9" t="s">
        <v>34</v>
      </c>
      <c r="E4" s="11">
        <v>13.91</v>
      </c>
      <c r="F4" s="10" t="s">
        <v>31</v>
      </c>
      <c r="G4" s="11">
        <v>320</v>
      </c>
      <c r="H4" s="11">
        <v>6.4</v>
      </c>
      <c r="I4" s="11">
        <v>14.467000000000001</v>
      </c>
      <c r="J4" s="12">
        <v>23.466999999999999</v>
      </c>
      <c r="K4" s="1"/>
    </row>
    <row r="5" spans="1:11" ht="16.8" thickBot="1" x14ac:dyDescent="0.35">
      <c r="A5" s="13"/>
      <c r="B5" s="29" t="s">
        <v>24</v>
      </c>
      <c r="C5" s="46"/>
      <c r="D5" s="9" t="s">
        <v>39</v>
      </c>
      <c r="E5" s="11">
        <v>7.32</v>
      </c>
      <c r="F5" s="10" t="s">
        <v>40</v>
      </c>
      <c r="G5" s="47">
        <v>119</v>
      </c>
      <c r="H5" s="47">
        <v>0.8</v>
      </c>
      <c r="I5" s="47">
        <v>1.2</v>
      </c>
      <c r="J5" s="48">
        <v>26.4</v>
      </c>
      <c r="K5" s="1"/>
    </row>
    <row r="6" spans="1:11" ht="16.8" thickBot="1" x14ac:dyDescent="0.35">
      <c r="A6" s="13"/>
      <c r="B6" s="29" t="s">
        <v>35</v>
      </c>
      <c r="C6" s="46"/>
      <c r="D6" s="9" t="s">
        <v>41</v>
      </c>
      <c r="E6" s="11">
        <v>18.690000000000001</v>
      </c>
      <c r="F6" s="10" t="s">
        <v>42</v>
      </c>
      <c r="G6" s="47">
        <v>201</v>
      </c>
      <c r="H6" s="47">
        <v>1.38</v>
      </c>
      <c r="I6" s="47">
        <v>12.24</v>
      </c>
      <c r="J6" s="48">
        <v>31.92</v>
      </c>
      <c r="K6" s="1"/>
    </row>
    <row r="7" spans="1:11" ht="16.8" thickBot="1" x14ac:dyDescent="0.35">
      <c r="A7" s="13"/>
      <c r="B7" s="29" t="s">
        <v>32</v>
      </c>
      <c r="C7" s="46"/>
      <c r="D7" s="9" t="s">
        <v>43</v>
      </c>
      <c r="E7" s="11">
        <v>10.199999999999999</v>
      </c>
      <c r="F7" s="10" t="s">
        <v>44</v>
      </c>
      <c r="G7" s="47">
        <f>47*0.85</f>
        <v>39.949999999999996</v>
      </c>
      <c r="H7" s="47">
        <f>0.8*0.45</f>
        <v>0.36000000000000004</v>
      </c>
      <c r="I7" s="47">
        <f>0.4*0.85</f>
        <v>0.34</v>
      </c>
      <c r="J7" s="48">
        <f>8.1*0.85</f>
        <v>6.8849999999999998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1.23</v>
      </c>
      <c r="F8" s="10" t="s">
        <v>29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51.35</v>
      </c>
      <c r="F9" s="22"/>
      <c r="G9" s="22">
        <f>SUM(G4:G8)</f>
        <v>712.68000000000006</v>
      </c>
      <c r="H9" s="11">
        <f>SUM(H4:H8)</f>
        <v>9.98</v>
      </c>
      <c r="I9" s="11">
        <f>SUM(I4:I8)</f>
        <v>28.367000000000001</v>
      </c>
      <c r="J9" s="12">
        <f>SUM(J4:J8)</f>
        <v>96.602000000000004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25</v>
      </c>
      <c r="C12" s="30"/>
      <c r="D12" s="44" t="s">
        <v>45</v>
      </c>
      <c r="E12" s="11">
        <v>17.28</v>
      </c>
      <c r="F12" s="10" t="s">
        <v>46</v>
      </c>
      <c r="G12" s="15">
        <v>166</v>
      </c>
      <c r="H12" s="15">
        <v>13.8</v>
      </c>
      <c r="I12" s="15">
        <v>8.6</v>
      </c>
      <c r="J12" s="16">
        <v>6.4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36</v>
      </c>
      <c r="E13" s="11">
        <v>29.28</v>
      </c>
      <c r="F13" s="10" t="s">
        <v>33</v>
      </c>
      <c r="G13" s="15">
        <f>155/2</f>
        <v>77.5</v>
      </c>
      <c r="H13" s="15">
        <f>12.7/2</f>
        <v>6.35</v>
      </c>
      <c r="I13" s="15">
        <f>6.9/2</f>
        <v>3.45</v>
      </c>
      <c r="J13" s="16">
        <f>10.5/2</f>
        <v>5.25</v>
      </c>
      <c r="K13" s="1"/>
    </row>
    <row r="14" spans="1:11" ht="16.8" customHeight="1" thickBot="1" x14ac:dyDescent="0.35">
      <c r="A14" s="13"/>
      <c r="B14" s="29" t="s">
        <v>27</v>
      </c>
      <c r="C14" s="30"/>
      <c r="D14" s="43" t="s">
        <v>37</v>
      </c>
      <c r="E14" s="11">
        <v>9.6999999999999993</v>
      </c>
      <c r="F14" s="10" t="s">
        <v>26</v>
      </c>
      <c r="G14" s="15">
        <v>260.3</v>
      </c>
      <c r="H14" s="15">
        <v>15.4</v>
      </c>
      <c r="I14" s="15">
        <v>18.899999999999999</v>
      </c>
      <c r="J14" s="16">
        <v>5.6</v>
      </c>
      <c r="K14" s="1"/>
    </row>
    <row r="15" spans="1:11" ht="16.8" customHeight="1" thickBot="1" x14ac:dyDescent="0.35">
      <c r="A15" s="13"/>
      <c r="B15" s="29" t="s">
        <v>30</v>
      </c>
      <c r="C15" s="30"/>
      <c r="D15" s="43" t="s">
        <v>38</v>
      </c>
      <c r="E15" s="11">
        <v>6.97</v>
      </c>
      <c r="F15" s="10" t="s">
        <v>47</v>
      </c>
      <c r="G15" s="47">
        <f>101.7*0.45</f>
        <v>45.765000000000001</v>
      </c>
      <c r="H15" s="47">
        <f>1.4*0.45</f>
        <v>0.63</v>
      </c>
      <c r="I15" s="47">
        <f>8.1*0.45</f>
        <v>3.645</v>
      </c>
      <c r="J15" s="48">
        <f>6.2*0.45</f>
        <v>2.79</v>
      </c>
      <c r="K15" s="1"/>
    </row>
    <row r="16" spans="1:11" ht="16.8" customHeight="1" thickBot="1" x14ac:dyDescent="0.35">
      <c r="A16" s="13"/>
      <c r="B16" s="29" t="s">
        <v>20</v>
      </c>
      <c r="C16" s="30"/>
      <c r="D16" s="43" t="s">
        <v>48</v>
      </c>
      <c r="E16" s="11">
        <v>8.52</v>
      </c>
      <c r="F16" s="10" t="s">
        <v>28</v>
      </c>
      <c r="G16" s="47">
        <v>49</v>
      </c>
      <c r="H16" s="47">
        <v>0.4</v>
      </c>
      <c r="I16" s="47">
        <v>0.2</v>
      </c>
      <c r="J16" s="48">
        <v>11.5</v>
      </c>
      <c r="K16" s="1"/>
    </row>
    <row r="17" spans="1:11" ht="16.2" x14ac:dyDescent="0.3">
      <c r="A17" s="13"/>
      <c r="B17" s="17" t="s">
        <v>21</v>
      </c>
      <c r="C17" s="14"/>
      <c r="D17" s="31" t="s">
        <v>22</v>
      </c>
      <c r="E17" s="11">
        <v>1.9</v>
      </c>
      <c r="F17" s="10" t="s">
        <v>23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29"/>
      <c r="C18" s="14"/>
      <c r="D18" s="32" t="s">
        <v>15</v>
      </c>
      <c r="E18" s="33">
        <f>SUM(E12:E17)</f>
        <v>73.650000000000006</v>
      </c>
      <c r="F18" s="33"/>
      <c r="G18" s="15">
        <f>SUM(G12:G17)</f>
        <v>650.56500000000005</v>
      </c>
      <c r="H18" s="15">
        <f>SUM(H12:H17)</f>
        <v>38.58</v>
      </c>
      <c r="I18" s="15">
        <f>SUM(I12:I17)</f>
        <v>34.795000000000002</v>
      </c>
      <c r="J18" s="16">
        <f>SUM(J12:J17)</f>
        <v>39.54</v>
      </c>
      <c r="K18" s="1"/>
    </row>
    <row r="19" spans="1:11" ht="18.600000000000001" thickBot="1" x14ac:dyDescent="0.35">
      <c r="A19" s="13"/>
      <c r="B19" s="34"/>
      <c r="C19" s="35"/>
      <c r="D19" s="36" t="s">
        <v>16</v>
      </c>
      <c r="E19" s="37">
        <f>E9+E18</f>
        <v>125</v>
      </c>
      <c r="F19" s="37"/>
      <c r="G19" s="37">
        <f>G9+G18</f>
        <v>1363.2450000000001</v>
      </c>
      <c r="H19" s="38"/>
      <c r="I19" s="38"/>
      <c r="J19" s="39"/>
      <c r="K19" s="1"/>
    </row>
    <row r="20" spans="1:11" ht="15.6" thickBot="1" x14ac:dyDescent="0.35">
      <c r="A20" s="25"/>
      <c r="B20" s="26"/>
      <c r="C20" s="26"/>
      <c r="D20" s="27"/>
      <c r="E20" s="40"/>
      <c r="F20" s="19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2022-12-13T04:59:50Z</dcterms:modified>
</cp:coreProperties>
</file>