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1" i="1" l="1"/>
  <c r="I11" i="1"/>
  <c r="H11" i="1"/>
  <c r="G11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<sst xmlns="http://schemas.openxmlformats.org/spreadsheetml/2006/main" count="47" uniqueCount="45">
  <si>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</si>
  <si>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</si>
  <si>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</si>
  <si>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</si>
  <si>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</si>
  <si>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</si>
  <si>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</si>
  <si>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</si>
  <si>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</si>
  <si>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</si>
  <si>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</si>
  <si>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</si>
  <si>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</si>
  <si>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</si>
  <si>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</si>
  <si>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</si>
  <si>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</si>
  <si>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</si>
  <si>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</si>
  <si>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</si>
  <si>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</si>
  <si>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</si>
  <si>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</si>
  <si>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</si>
  <si>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</si>
  <si>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</si>
  <si>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</si>
  <si>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</si>
  <si>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</si>
  <si>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</si>
  <si>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</si>
  <si>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Сок фруктовый т/п</t>
  </si>
  <si>
    <t>Пюре картофельное</t>
  </si>
  <si>
    <t>Макароны с сыром "Российским"</t>
  </si>
  <si>
    <t>100/20</t>
  </si>
  <si>
    <t>Суп овощной с мясом</t>
  </si>
  <si>
    <t>1/212</t>
  </si>
  <si>
    <t>Кнели куриные</t>
  </si>
  <si>
    <t>1/80</t>
  </si>
  <si>
    <t>Зеленый горошек</t>
  </si>
  <si>
    <t>Чай с сахаром</t>
  </si>
  <si>
    <t>Биойгурт с персиком 2,5%</t>
  </si>
  <si>
    <t>1/125</t>
  </si>
  <si>
    <t>Молочка</t>
  </si>
  <si>
    <t>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</si>
</sst>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6" sqref="G6: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44911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33</v>
      </c>
      <c r="E4" s="11">
        <v>16.41</v>
      </c>
      <c r="F4" s="10" t="s">
        <v>34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29" t="s">
        <v>24</v>
      </c>
      <c r="C5" s="46"/>
      <c r="D5" s="9" t="s">
        <v>40</v>
      </c>
      <c r="E5" s="11">
        <v>1.32</v>
      </c>
      <c r="F5" s="10" t="s">
        <v>28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43</v>
      </c>
      <c r="C6" s="46"/>
      <c r="D6" s="9" t="s">
        <v>41</v>
      </c>
      <c r="E6" s="11">
        <v>28</v>
      </c>
      <c r="F6" s="10" t="s">
        <v>42</v>
      </c>
      <c r="G6" s="47">
        <v>58.5</v>
      </c>
      <c r="H6" s="47">
        <v>3.5</v>
      </c>
      <c r="I6" s="47">
        <v>2.9</v>
      </c>
      <c r="J6" s="48">
        <v>4.5999999999999996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46.96</v>
      </c>
      <c r="F8" s="22"/>
      <c r="G8" s="22">
        <f>SUM(G4:G7)</f>
        <v>373.89000000000004</v>
      </c>
      <c r="H8" s="11">
        <f>SUM(H4:H7)</f>
        <v>13.620000000000001</v>
      </c>
      <c r="I8" s="11">
        <f>SUM(I4:I7)</f>
        <v>13.799999999999999</v>
      </c>
      <c r="J8" s="12">
        <f>SUM(J4:J7)</f>
        <v>50.33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35</v>
      </c>
      <c r="E11" s="11">
        <v>18.63</v>
      </c>
      <c r="F11" s="10" t="s">
        <v>36</v>
      </c>
      <c r="G11" s="15">
        <f>34.7*2.12</f>
        <v>73.564000000000007</v>
      </c>
      <c r="H11" s="15">
        <f>1.9*2.12</f>
        <v>4.0279999999999996</v>
      </c>
      <c r="I11" s="15">
        <f>1.8*2.12</f>
        <v>3.8160000000000003</v>
      </c>
      <c r="J11" s="16">
        <f>2.7*2.12</f>
        <v>5.7240000000000011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37</v>
      </c>
      <c r="E12" s="11">
        <v>29.98</v>
      </c>
      <c r="F12" s="10" t="s">
        <v>38</v>
      </c>
      <c r="G12" s="15">
        <v>82.08</v>
      </c>
      <c r="H12" s="15">
        <v>16.16</v>
      </c>
      <c r="I12" s="15">
        <v>1.76</v>
      </c>
      <c r="J12" s="16">
        <v>0.32</v>
      </c>
      <c r="K12" s="1"/>
    </row>
    <row r="13" spans="1:11" ht="16.8" customHeight="1" thickBot="1" x14ac:dyDescent="0.35">
      <c r="A13" s="13"/>
      <c r="B13" s="29" t="s">
        <v>27</v>
      </c>
      <c r="C13" s="30"/>
      <c r="D13" s="43" t="s">
        <v>32</v>
      </c>
      <c r="E13" s="11">
        <v>9.57</v>
      </c>
      <c r="F13" s="10" t="s">
        <v>26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29" t="s">
        <v>30</v>
      </c>
      <c r="C14" s="30"/>
      <c r="D14" s="43" t="s">
        <v>39</v>
      </c>
      <c r="E14" s="11">
        <v>3.96</v>
      </c>
      <c r="F14" s="10" t="s">
        <v>44</v>
      </c>
      <c r="G14" s="47">
        <f>58*0.23</f>
        <v>13.34</v>
      </c>
      <c r="H14" s="47">
        <f>3*0.23</f>
        <v>0.69000000000000006</v>
      </c>
      <c r="I14" s="47">
        <f>0.5*0.23</f>
        <v>0.115</v>
      </c>
      <c r="J14" s="48">
        <f>7.3*0.23</f>
        <v>1.679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31</v>
      </c>
      <c r="E15" s="11">
        <v>14</v>
      </c>
      <c r="F15" s="10" t="s">
        <v>28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78.040000000000006</v>
      </c>
      <c r="F17" s="33"/>
      <c r="G17" s="15">
        <f>SUM(G11:G16)</f>
        <v>414.31699999999995</v>
      </c>
      <c r="H17" s="15">
        <f>SUM(H11:H16)</f>
        <v>25.945</v>
      </c>
      <c r="I17" s="15">
        <f>SUM(I11:I16)</f>
        <v>10.157999999999999</v>
      </c>
      <c r="J17" s="16">
        <f>SUM(J11:J16)</f>
        <v>48.923000000000002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</v>
      </c>
      <c r="F18" s="37"/>
      <c r="G18" s="37">
        <f>G8+G17</f>
        <v>788.20699999999999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2022-12-14T04:45:02Z</dcterms:modified>
</cp:coreProperties>
</file>