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декабр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J7" i="1" l="1"/>
  <c r="I7" i="1"/>
  <c r="H7" i="1"/>
  <c r="G7" i="1"/>
  <c r="J4" i="1" l="1"/>
  <c r="I4" i="1"/>
  <c r="H4" i="1"/>
  <c r="G4" i="1"/>
  <c r="E14" i="1" l="1"/>
  <c r="E21" i="1" l="1"/>
  <c r="E22" i="1" l="1"/>
  <c r="J21" i="1" l="1"/>
  <c r="I21" i="1"/>
  <c r="H21" i="1"/>
  <c r="G21" i="1"/>
  <c r="J14" i="1"/>
  <c r="I14" i="1"/>
  <c r="H14" i="1"/>
  <c r="G14" i="1"/>
  <c r="G22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<sst xmlns="http://schemas.openxmlformats.org/spreadsheetml/2006/main" count="34" uniqueCount="33">
  <si>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</si>
  <si>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</si>
  <si>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</si>
  <si>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</si>
  <si>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</si>
  <si>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</si>
  <si>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</si>
  <si>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</si>
  <si>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</si>
  <si>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</si>
  <si>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</si>
  <si>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</si>
  <si>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</si>
  <si>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Итого:</t>
  </si>
  <si>
    <t>Всего за день:</t>
  </si>
  <si>
    <t>2 блюдо</t>
  </si>
  <si>
    <t>1/200</t>
  </si>
  <si>
    <t>МБОУ СОШ №7</t>
  </si>
  <si>
    <t>Напиток</t>
  </si>
  <si>
    <t>Хлеб</t>
  </si>
  <si>
    <t>Выпечка</t>
  </si>
  <si>
    <t>Чай с сахаром</t>
  </si>
  <si>
    <t>Сырники творожные со сгущенным молоком</t>
  </si>
  <si>
    <t>Батон нарезной</t>
  </si>
  <si>
    <t>1/18</t>
  </si>
  <si>
    <t>1/70</t>
  </si>
  <si>
    <t>Шоколад "Альпенгольд"</t>
  </si>
  <si>
    <t>1/85</t>
  </si>
  <si>
    <t>Кондитерка</t>
  </si>
  <si>
    <t>Круассан со сгущенкой</t>
  </si>
  <si>
    <t>2/75/30</t>
  </si>
  <si>
    <t>Мармелад "Фрутландия"</t>
  </si>
  <si>
    <t>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</si>
</sst>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0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/>
    <xf numFmtId="0" fontId="1" fillId="3" borderId="1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0" fontId="2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3" fillId="3" borderId="1" xfId="0" applyFont="1" applyFill="1" applyBorder="1" applyAlignment="1">
      <alignment wrapText="1"/>
    </xf>
    <xf numFmtId="49" fontId="4" fillId="0" borderId="1" xfId="0" applyNumberFormat="1" applyFont="1" applyBorder="1" applyAlignment="1">
      <alignment horizontal="center"/>
    </xf>
    <xf numFmtId="0" fontId="1" fillId="0" borderId="4" xfId="0" applyFont="1" applyBorder="1"/>
    <xf numFmtId="0" fontId="1" fillId="3" borderId="6" xfId="0" applyFont="1" applyFill="1" applyBorder="1" applyProtection="1">
      <protection locked="0"/>
    </xf>
    <xf numFmtId="0" fontId="5" fillId="3" borderId="6" xfId="0" applyFont="1" applyFill="1" applyBorder="1" applyAlignment="1" applyProtection="1">
      <alignment wrapText="1"/>
      <protection locked="0"/>
    </xf>
    <xf numFmtId="0" fontId="6" fillId="3" borderId="6" xfId="0" applyNumberFormat="1" applyFont="1" applyFill="1" applyBorder="1" applyAlignment="1" applyProtection="1">
      <alignment horizontal="center"/>
      <protection locked="0"/>
    </xf>
    <xf numFmtId="2" fontId="6" fillId="3" borderId="6" xfId="0" applyNumberFormat="1" applyFont="1" applyFill="1" applyBorder="1" applyAlignment="1" applyProtection="1">
      <alignment horizontal="center"/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7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0" fontId="5" fillId="3" borderId="17" xfId="0" applyFont="1" applyFill="1" applyBorder="1" applyAlignment="1" applyProtection="1">
      <alignment wrapText="1"/>
      <protection locked="0"/>
    </xf>
    <xf numFmtId="0" fontId="6" fillId="3" borderId="1" xfId="0" applyNumberFormat="1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5" fillId="3" borderId="11" xfId="0" applyFont="1" applyFill="1" applyBorder="1" applyAlignment="1" applyProtection="1">
      <alignment wrapText="1"/>
      <protection locked="0"/>
    </xf>
    <xf numFmtId="1" fontId="6" fillId="3" borderId="17" xfId="0" applyNumberFormat="1" applyFont="1" applyFill="1" applyBorder="1" applyAlignment="1" applyProtection="1">
      <alignment horizontal="center"/>
      <protection locked="0"/>
    </xf>
    <xf numFmtId="2" fontId="6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workbookViewId="0">
      <selection activeCell="M12" sqref="M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10" t="s">
        <v>17</v>
      </c>
      <c r="C1" s="11"/>
      <c r="D1" s="12"/>
      <c r="E1" t="s">
        <v>10</v>
      </c>
      <c r="F1" s="8"/>
      <c r="I1" t="s">
        <v>1</v>
      </c>
      <c r="J1" s="7">
        <v>44912</v>
      </c>
    </row>
    <row r="2" spans="1:11" ht="7.5" customHeight="1" thickBot="1" x14ac:dyDescent="0.35"/>
    <row r="3" spans="1:1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5</v>
      </c>
      <c r="F3" s="5" t="s">
        <v>12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27.6" x14ac:dyDescent="0.3">
      <c r="A4" s="2"/>
      <c r="B4" s="13" t="s">
        <v>15</v>
      </c>
      <c r="C4" s="14"/>
      <c r="D4" s="15" t="s">
        <v>22</v>
      </c>
      <c r="E4" s="16">
        <v>44.37</v>
      </c>
      <c r="F4" s="17" t="s">
        <v>30</v>
      </c>
      <c r="G4" s="18">
        <f>225.4*1.77</f>
        <v>398.95800000000003</v>
      </c>
      <c r="H4" s="18">
        <f>15.9*1.77</f>
        <v>28.143000000000001</v>
      </c>
      <c r="I4" s="18">
        <f>6.6*1.77</f>
        <v>11.681999999999999</v>
      </c>
      <c r="J4" s="19">
        <f>25*1.77</f>
        <v>44.25</v>
      </c>
      <c r="K4" s="9"/>
    </row>
    <row r="5" spans="1:11" ht="16.8" thickBot="1" x14ac:dyDescent="0.35">
      <c r="A5" s="2"/>
      <c r="B5" s="13" t="s">
        <v>18</v>
      </c>
      <c r="C5" s="14"/>
      <c r="D5" s="20" t="s">
        <v>21</v>
      </c>
      <c r="E5" s="16">
        <v>1.32</v>
      </c>
      <c r="F5" s="17" t="s">
        <v>16</v>
      </c>
      <c r="G5" s="18">
        <v>41.7</v>
      </c>
      <c r="H5" s="18">
        <v>0.2</v>
      </c>
      <c r="I5" s="18">
        <v>0.1</v>
      </c>
      <c r="J5" s="19">
        <v>10.8</v>
      </c>
      <c r="K5" s="9"/>
    </row>
    <row r="6" spans="1:11" ht="16.2" x14ac:dyDescent="0.3">
      <c r="A6" s="2"/>
      <c r="B6" s="21" t="s">
        <v>19</v>
      </c>
      <c r="C6" s="14"/>
      <c r="D6" s="22" t="s">
        <v>31</v>
      </c>
      <c r="E6" s="16">
        <v>4.1399999999999997</v>
      </c>
      <c r="F6" s="23" t="s">
        <v>32</v>
      </c>
      <c r="G6" s="18">
        <v>2.9159999999999999</v>
      </c>
      <c r="H6" s="18">
        <v>0</v>
      </c>
      <c r="I6" s="18">
        <v>0</v>
      </c>
      <c r="J6" s="19">
        <v>0.72</v>
      </c>
      <c r="K6" s="9"/>
    </row>
    <row r="7" spans="1:11" ht="16.2" x14ac:dyDescent="0.3">
      <c r="A7" s="2"/>
      <c r="B7" s="24" t="s">
        <v>20</v>
      </c>
      <c r="C7" s="14"/>
      <c r="D7" s="20" t="s">
        <v>29</v>
      </c>
      <c r="E7" s="16">
        <v>18.690000000000001</v>
      </c>
      <c r="F7" s="23" t="s">
        <v>25</v>
      </c>
      <c r="G7" s="18">
        <f>285.8*0.7</f>
        <v>200.06</v>
      </c>
      <c r="H7" s="18">
        <f>12*0.7</f>
        <v>8.3999999999999986</v>
      </c>
      <c r="I7" s="18">
        <f>17.9*0.7</f>
        <v>12.529999999999998</v>
      </c>
      <c r="J7" s="19">
        <f>21.8*0.7</f>
        <v>15.26</v>
      </c>
      <c r="K7" s="9"/>
    </row>
    <row r="8" spans="1:11" ht="16.8" thickBot="1" x14ac:dyDescent="0.35">
      <c r="A8" s="2"/>
      <c r="B8" s="24" t="s">
        <v>28</v>
      </c>
      <c r="C8" s="14"/>
      <c r="D8" s="20" t="s">
        <v>26</v>
      </c>
      <c r="E8" s="16">
        <v>55.25</v>
      </c>
      <c r="F8" s="23" t="s">
        <v>27</v>
      </c>
      <c r="G8" s="18">
        <f>64.32*5</f>
        <v>321.59999999999997</v>
      </c>
      <c r="H8" s="18">
        <f>1.04*5</f>
        <v>5.2</v>
      </c>
      <c r="I8" s="18">
        <f>4.34*5</f>
        <v>21.7</v>
      </c>
      <c r="J8" s="19">
        <f>5.65*5</f>
        <v>28.25</v>
      </c>
      <c r="K8" s="9"/>
    </row>
    <row r="9" spans="1:11" ht="16.2" x14ac:dyDescent="0.3">
      <c r="A9" s="2"/>
      <c r="B9" s="21" t="s">
        <v>19</v>
      </c>
      <c r="C9" s="14"/>
      <c r="D9" s="22" t="s">
        <v>23</v>
      </c>
      <c r="E9" s="16">
        <v>1.23</v>
      </c>
      <c r="F9" s="23" t="s">
        <v>24</v>
      </c>
      <c r="G9" s="18">
        <v>32.729999999999997</v>
      </c>
      <c r="H9" s="18">
        <v>1.04</v>
      </c>
      <c r="I9" s="18">
        <v>0.12</v>
      </c>
      <c r="J9" s="19">
        <v>7.93</v>
      </c>
      <c r="K9" s="9"/>
    </row>
    <row r="10" spans="1:11" ht="16.2" x14ac:dyDescent="0.3">
      <c r="A10" s="2"/>
      <c r="B10" s="24"/>
      <c r="C10" s="14"/>
      <c r="D10" s="20"/>
      <c r="E10" s="16"/>
      <c r="F10" s="23"/>
      <c r="G10" s="18"/>
      <c r="H10" s="18"/>
      <c r="I10" s="18"/>
      <c r="J10" s="19"/>
      <c r="K10" s="9"/>
    </row>
    <row r="11" spans="1:11" ht="16.2" x14ac:dyDescent="0.3">
      <c r="A11" s="2"/>
      <c r="B11" s="24"/>
      <c r="C11" s="14"/>
      <c r="D11" s="20"/>
      <c r="E11" s="16"/>
      <c r="F11" s="23"/>
      <c r="G11" s="18"/>
      <c r="H11" s="18"/>
      <c r="I11" s="18"/>
      <c r="J11" s="19"/>
      <c r="K11" s="9"/>
    </row>
    <row r="12" spans="1:11" ht="16.8" thickBot="1" x14ac:dyDescent="0.35">
      <c r="A12" s="2"/>
      <c r="B12" s="24"/>
      <c r="C12" s="14"/>
      <c r="D12" s="20"/>
      <c r="E12" s="16"/>
      <c r="F12" s="23"/>
      <c r="G12" s="18"/>
      <c r="H12" s="18"/>
      <c r="I12" s="18"/>
      <c r="J12" s="19"/>
      <c r="K12" s="9"/>
    </row>
    <row r="13" spans="1:11" ht="16.8" thickBot="1" x14ac:dyDescent="0.35">
      <c r="A13" s="2"/>
      <c r="B13" s="21"/>
      <c r="C13" s="14"/>
      <c r="D13" s="22"/>
      <c r="E13" s="16"/>
      <c r="F13" s="23"/>
      <c r="G13" s="18"/>
      <c r="H13" s="18"/>
      <c r="I13" s="18"/>
      <c r="J13" s="19"/>
      <c r="K13" s="9"/>
    </row>
    <row r="14" spans="1:11" ht="18" x14ac:dyDescent="0.3">
      <c r="A14" s="1"/>
      <c r="B14" s="21"/>
      <c r="C14" s="25"/>
      <c r="D14" s="26"/>
      <c r="E14" s="27">
        <f>SUM(E4:E13)</f>
        <v>125</v>
      </c>
      <c r="F14" s="28"/>
      <c r="G14" s="28">
        <f>SUM(G4:G13)</f>
        <v>997.96399999999994</v>
      </c>
      <c r="H14" s="29">
        <f>SUM(H4:H13)</f>
        <v>42.982999999999997</v>
      </c>
      <c r="I14" s="29">
        <f>SUM(I4:I13)</f>
        <v>46.131999999999998</v>
      </c>
      <c r="J14" s="30">
        <f>SUM(J4:J13)</f>
        <v>107.21000000000001</v>
      </c>
      <c r="K14" s="9"/>
    </row>
    <row r="15" spans="1:11" ht="15" x14ac:dyDescent="0.3">
      <c r="A15" s="2"/>
      <c r="B15" s="14"/>
      <c r="C15" s="14"/>
      <c r="D15" s="31"/>
      <c r="E15" s="32"/>
      <c r="F15" s="18"/>
      <c r="G15" s="18"/>
      <c r="H15" s="18"/>
      <c r="I15" s="18"/>
      <c r="J15" s="19"/>
      <c r="K15" s="9"/>
    </row>
    <row r="16" spans="1:11" ht="15.6" thickBot="1" x14ac:dyDescent="0.35">
      <c r="A16" s="3"/>
      <c r="B16" s="33"/>
      <c r="C16" s="33"/>
      <c r="D16" s="34"/>
      <c r="E16" s="35"/>
      <c r="F16" s="36"/>
      <c r="G16" s="36"/>
      <c r="H16" s="36"/>
      <c r="I16" s="36"/>
      <c r="J16" s="37"/>
      <c r="K16" s="9"/>
    </row>
    <row r="17" spans="1:11" ht="16.8" thickBot="1" x14ac:dyDescent="0.35">
      <c r="A17" s="2"/>
      <c r="B17" s="38"/>
      <c r="C17" s="39"/>
      <c r="D17" s="40"/>
      <c r="E17" s="41"/>
      <c r="F17" s="23"/>
      <c r="G17" s="18"/>
      <c r="H17" s="18"/>
      <c r="I17" s="18"/>
      <c r="J17" s="19"/>
      <c r="K17" s="9"/>
    </row>
    <row r="18" spans="1:11" ht="16.8" thickBot="1" x14ac:dyDescent="0.35">
      <c r="A18" s="2"/>
      <c r="B18" s="38"/>
      <c r="C18" s="39"/>
      <c r="D18" s="40"/>
      <c r="E18" s="41"/>
      <c r="F18" s="23"/>
      <c r="G18" s="18"/>
      <c r="H18" s="18"/>
      <c r="I18" s="18"/>
      <c r="J18" s="19"/>
      <c r="K18" s="9"/>
    </row>
    <row r="19" spans="1:11" ht="16.8" thickBot="1" x14ac:dyDescent="0.35">
      <c r="A19" s="2"/>
      <c r="B19" s="38"/>
      <c r="C19" s="14"/>
      <c r="D19" s="40"/>
      <c r="E19" s="41"/>
      <c r="F19" s="23"/>
      <c r="G19" s="18"/>
      <c r="H19" s="18"/>
      <c r="I19" s="18"/>
      <c r="J19" s="19"/>
      <c r="K19" s="9"/>
    </row>
    <row r="20" spans="1:11" ht="16.2" x14ac:dyDescent="0.3">
      <c r="A20" s="2"/>
      <c r="B20" s="21"/>
      <c r="C20" s="14"/>
      <c r="D20" s="40"/>
      <c r="E20" s="41"/>
      <c r="F20" s="23"/>
      <c r="G20" s="18"/>
      <c r="H20" s="18"/>
      <c r="I20" s="18"/>
      <c r="J20" s="19"/>
      <c r="K20" s="9"/>
    </row>
    <row r="21" spans="1:11" ht="18" x14ac:dyDescent="0.3">
      <c r="A21" s="2"/>
      <c r="B21" s="38"/>
      <c r="C21" s="14"/>
      <c r="D21" s="42" t="s">
        <v>13</v>
      </c>
      <c r="E21" s="43">
        <f>E17+E18+E19+E20</f>
        <v>0</v>
      </c>
      <c r="F21" s="44"/>
      <c r="G21" s="18">
        <f>SUM(G17:G20)</f>
        <v>0</v>
      </c>
      <c r="H21" s="18">
        <f>SUM(H17:H20)</f>
        <v>0</v>
      </c>
      <c r="I21" s="18">
        <f>SUM(I17:I20)</f>
        <v>0</v>
      </c>
      <c r="J21" s="19">
        <f>SUM(J17:J20)</f>
        <v>0</v>
      </c>
      <c r="K21" s="9"/>
    </row>
    <row r="22" spans="1:11" ht="18.600000000000001" thickBot="1" x14ac:dyDescent="0.35">
      <c r="A22" s="2"/>
      <c r="B22" s="45"/>
      <c r="C22" s="46"/>
      <c r="D22" s="47" t="s">
        <v>14</v>
      </c>
      <c r="E22" s="48">
        <f>E14+E21</f>
        <v>125</v>
      </c>
      <c r="F22" s="49"/>
      <c r="G22" s="49">
        <f>G14+G21</f>
        <v>997.96399999999994</v>
      </c>
      <c r="H22" s="50"/>
      <c r="I22" s="50"/>
      <c r="J22" s="51"/>
      <c r="K22" s="9"/>
    </row>
    <row r="23" spans="1:11" ht="15.6" thickBot="1" x14ac:dyDescent="0.35">
      <c r="A23" s="3"/>
      <c r="B23" s="33"/>
      <c r="C23" s="33"/>
      <c r="D23" s="34"/>
      <c r="E23" s="52"/>
      <c r="F23" s="36"/>
      <c r="G23" s="53"/>
      <c r="H23" s="53"/>
      <c r="I23" s="53"/>
      <c r="J23" s="54"/>
      <c r="K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2022-12-16T07:14:17Z</dcterms:modified>
</cp:coreProperties>
</file>