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E9" i="1" l="1"/>
  <c r="E19" i="1" l="1"/>
  <c r="E20" i="1" l="1"/>
  <c r="J19" i="1" l="1"/>
  <c r="I19" i="1"/>
  <c r="H19" i="1"/>
  <c r="G19" i="1"/>
  <c r="J9" i="1"/>
  <c r="I9" i="1"/>
  <c r="H9" i="1"/>
  <c r="G9" i="1"/>
  <c r="G20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<sst xmlns="http://schemas.openxmlformats.org/spreadsheetml/2006/main" count="53" uniqueCount="50">
  <si>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</si>
  <si>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</si>
  <si>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</si>
  <si>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</si>
  <si>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</si>
  <si>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</si>
  <si>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</si>
  <si>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</si>
  <si>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</si>
  <si>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</si>
  <si>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</si>
  <si>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</si>
  <si>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</si>
  <si>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</si>
  <si>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</si>
  <si>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</si>
  <si>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</si>
  <si>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</si>
  <si>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</si>
  <si>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</si>
  <si>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</si>
  <si>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</si>
  <si>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</si>
  <si>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</si>
  <si>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</si>
  <si>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</si>
  <si>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</si>
  <si>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</si>
  <si>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</si>
  <si>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</si>
  <si>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</si>
  <si>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200/10</t>
  </si>
  <si>
    <t>Фрукт</t>
  </si>
  <si>
    <t>1/50</t>
  </si>
  <si>
    <t>Пюре картофельное</t>
  </si>
  <si>
    <t>Салат из квашеной капусты</t>
  </si>
  <si>
    <t>Бутерброд с сыром "Российским"</t>
  </si>
  <si>
    <t>30/18</t>
  </si>
  <si>
    <t>Каша молочная "Дружба" с маслом</t>
  </si>
  <si>
    <t>Чай с сахаром, сливками</t>
  </si>
  <si>
    <t>Яблоко</t>
  </si>
  <si>
    <t>1/104</t>
  </si>
  <si>
    <t>Суп картофельный с рисом, мясом</t>
  </si>
  <si>
    <t>1/215</t>
  </si>
  <si>
    <t>Биточки мясные</t>
  </si>
  <si>
    <t>1/25</t>
  </si>
  <si>
    <t>Компот из яблок с брусникой</t>
  </si>
  <si>
    <t>Выпечка</t>
  </si>
  <si>
    <t>Печенье "Супер контик"</t>
  </si>
  <si>
    <t>1/33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</si>
</sst>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44914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30</v>
      </c>
      <c r="C4" s="8"/>
      <c r="D4" s="9" t="s">
        <v>36</v>
      </c>
      <c r="E4" s="11">
        <v>17.23</v>
      </c>
      <c r="F4" s="10" t="s">
        <v>37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38</v>
      </c>
      <c r="E5" s="11">
        <v>13.87</v>
      </c>
      <c r="F5" s="10" t="s">
        <v>31</v>
      </c>
      <c r="G5" s="47">
        <v>148</v>
      </c>
      <c r="H5" s="47">
        <v>5.0999999999999996</v>
      </c>
      <c r="I5" s="47">
        <v>4</v>
      </c>
      <c r="J5" s="48">
        <v>22.9</v>
      </c>
      <c r="K5" s="1"/>
    </row>
    <row r="6" spans="1:11" ht="16.8" thickBot="1" x14ac:dyDescent="0.35">
      <c r="A6" s="13"/>
      <c r="B6" s="29" t="s">
        <v>24</v>
      </c>
      <c r="C6" s="46"/>
      <c r="D6" s="9" t="s">
        <v>39</v>
      </c>
      <c r="E6" s="11">
        <v>7.32</v>
      </c>
      <c r="F6" s="10" t="s">
        <v>31</v>
      </c>
      <c r="G6" s="47">
        <v>119</v>
      </c>
      <c r="H6" s="47">
        <v>0.8</v>
      </c>
      <c r="I6" s="47">
        <v>1.2</v>
      </c>
      <c r="J6" s="48">
        <v>26.4</v>
      </c>
      <c r="K6" s="1"/>
    </row>
    <row r="7" spans="1:11" ht="16.8" thickBot="1" x14ac:dyDescent="0.35">
      <c r="A7" s="13"/>
      <c r="B7" s="29" t="s">
        <v>32</v>
      </c>
      <c r="C7" s="46"/>
      <c r="D7" s="9" t="s">
        <v>40</v>
      </c>
      <c r="E7" s="11">
        <v>9.36</v>
      </c>
      <c r="F7" s="10" t="s">
        <v>41</v>
      </c>
      <c r="G7" s="47">
        <v>47</v>
      </c>
      <c r="H7" s="47">
        <v>0.41</v>
      </c>
      <c r="I7" s="47">
        <v>0.4</v>
      </c>
      <c r="J7" s="48">
        <v>9.8000000000000007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49.01</v>
      </c>
      <c r="F9" s="22"/>
      <c r="G9" s="22">
        <f>SUM(G4:G8)</f>
        <v>537.73</v>
      </c>
      <c r="H9" s="11">
        <f>SUM(H4:H8)</f>
        <v>14.55</v>
      </c>
      <c r="I9" s="11">
        <f>SUM(I4:I8)</f>
        <v>17.12</v>
      </c>
      <c r="J9" s="12">
        <f>SUM(J4:J8)</f>
        <v>81.929999999999978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42</v>
      </c>
      <c r="E12" s="11">
        <v>19.25</v>
      </c>
      <c r="F12" s="10" t="s">
        <v>43</v>
      </c>
      <c r="G12" s="15">
        <v>65.8</v>
      </c>
      <c r="H12" s="15">
        <v>1.4</v>
      </c>
      <c r="I12" s="15">
        <v>1.4</v>
      </c>
      <c r="J12" s="16">
        <v>11.8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44</v>
      </c>
      <c r="E13" s="11">
        <v>22.71</v>
      </c>
      <c r="F13" s="10" t="s">
        <v>33</v>
      </c>
      <c r="G13" s="15">
        <f>149/2</f>
        <v>74.5</v>
      </c>
      <c r="H13" s="15">
        <f>21.3/2</f>
        <v>10.65</v>
      </c>
      <c r="I13" s="15">
        <f>4.1/2</f>
        <v>2.0499999999999998</v>
      </c>
      <c r="J13" s="16">
        <f>5.7/2</f>
        <v>2.85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34</v>
      </c>
      <c r="E14" s="11">
        <v>9.57</v>
      </c>
      <c r="F14" s="10" t="s">
        <v>26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30</v>
      </c>
      <c r="C15" s="30"/>
      <c r="D15" s="43" t="s">
        <v>35</v>
      </c>
      <c r="E15" s="11">
        <v>5.56</v>
      </c>
      <c r="F15" s="10" t="s">
        <v>49</v>
      </c>
      <c r="G15" s="47">
        <f>101.7*0.25</f>
        <v>25.425000000000001</v>
      </c>
      <c r="H15" s="47">
        <f>1.4*0.25</f>
        <v>0.35</v>
      </c>
      <c r="I15" s="47">
        <f>8.1*0.25</f>
        <v>2.0249999999999999</v>
      </c>
      <c r="J15" s="48">
        <f>6.2*0.25</f>
        <v>1.55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46</v>
      </c>
      <c r="E16" s="11">
        <v>7</v>
      </c>
      <c r="F16" s="10" t="s">
        <v>28</v>
      </c>
      <c r="G16" s="47">
        <v>80.599999999999994</v>
      </c>
      <c r="H16" s="47">
        <v>0.1</v>
      </c>
      <c r="I16" s="47">
        <v>0.04</v>
      </c>
      <c r="J16" s="48">
        <v>21.2</v>
      </c>
      <c r="K16" s="1"/>
    </row>
    <row r="17" spans="1:11" ht="16.8" customHeight="1" thickBot="1" x14ac:dyDescent="0.35">
      <c r="A17" s="13"/>
      <c r="B17" s="29" t="s">
        <v>47</v>
      </c>
      <c r="C17" s="30"/>
      <c r="D17" s="43" t="s">
        <v>48</v>
      </c>
      <c r="E17" s="11">
        <v>10</v>
      </c>
      <c r="F17" s="10" t="s">
        <v>45</v>
      </c>
      <c r="G17" s="47">
        <v>173.5</v>
      </c>
      <c r="H17" s="47">
        <v>3.8</v>
      </c>
      <c r="I17" s="47">
        <v>5.65</v>
      </c>
      <c r="J17" s="48">
        <v>26.65</v>
      </c>
      <c r="K17" s="1"/>
    </row>
    <row r="18" spans="1:11" ht="16.2" x14ac:dyDescent="0.3">
      <c r="A18" s="13"/>
      <c r="B18" s="17" t="s">
        <v>21</v>
      </c>
      <c r="C18" s="14"/>
      <c r="D18" s="31" t="s">
        <v>22</v>
      </c>
      <c r="E18" s="11">
        <v>1.9</v>
      </c>
      <c r="F18" s="10" t="s">
        <v>23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29"/>
      <c r="C19" s="14"/>
      <c r="D19" s="32" t="s">
        <v>15</v>
      </c>
      <c r="E19" s="33">
        <f>SUM(E12:E18)</f>
        <v>75.990000000000009</v>
      </c>
      <c r="F19" s="33"/>
      <c r="G19" s="15">
        <f>SUM(G12:G18)</f>
        <v>573.15800000000002</v>
      </c>
      <c r="H19" s="15">
        <f>SUM(H12:H18)</f>
        <v>20.367000000000001</v>
      </c>
      <c r="I19" s="15">
        <f>SUM(I12:I18)</f>
        <v>15.632</v>
      </c>
      <c r="J19" s="16">
        <f>SUM(J12:J18)</f>
        <v>85.25</v>
      </c>
      <c r="K19" s="1"/>
    </row>
    <row r="20" spans="1:11" ht="18.600000000000001" thickBot="1" x14ac:dyDescent="0.35">
      <c r="A20" s="13"/>
      <c r="B20" s="34"/>
      <c r="C20" s="35"/>
      <c r="D20" s="36" t="s">
        <v>16</v>
      </c>
      <c r="E20" s="37">
        <f>E9+E19</f>
        <v>125</v>
      </c>
      <c r="F20" s="37"/>
      <c r="G20" s="37">
        <f>G9+G19</f>
        <v>1110.8879999999999</v>
      </c>
      <c r="H20" s="38"/>
      <c r="I20" s="38"/>
      <c r="J20" s="39"/>
      <c r="K20" s="1"/>
    </row>
    <row r="21" spans="1:11" ht="15.6" thickBot="1" x14ac:dyDescent="0.35">
      <c r="A21" s="25"/>
      <c r="B21" s="26"/>
      <c r="C21" s="26"/>
      <c r="D21" s="27"/>
      <c r="E21" s="40"/>
      <c r="F21" s="19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2022-12-16T07:17:44Z</dcterms:modified>
</cp:coreProperties>
</file>