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феврал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13" i="1" l="1"/>
  <c r="I13" i="1"/>
  <c r="H13" i="1"/>
  <c r="G13" i="1"/>
  <c r="I5" i="1" l="1"/>
  <c r="H5" i="1"/>
  <c r="G5" i="1"/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<sst xmlns="http://schemas.openxmlformats.org/spreadsheetml/2006/main" count="50" uniqueCount="46">
  <si>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</si>
  <si>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</si>
  <si>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</si>
  <si>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</si>
  <si>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</si>
  <si>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</si>
  <si>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</si>
  <si>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</si>
  <si>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</si>
  <si>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</si>
  <si>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</si>
  <si>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</si>
  <si>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</si>
  <si>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</si>
  <si>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</si>
  <si>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</si>
  <si>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</si>
  <si>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</si>
  <si>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</si>
  <si>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</si>
  <si>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</si>
  <si>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</si>
  <si>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Напиток</t>
  </si>
  <si>
    <t>1 блюдо</t>
  </si>
  <si>
    <t>1/200</t>
  </si>
  <si>
    <t>Фрукт</t>
  </si>
  <si>
    <t>1/18</t>
  </si>
  <si>
    <t>Хлеб белый</t>
  </si>
  <si>
    <t>1/32</t>
  </si>
  <si>
    <t>Макароны с сыром "Российским"</t>
  </si>
  <si>
    <t>100/20</t>
  </si>
  <si>
    <t>Сосиска "Детская" отварная</t>
  </si>
  <si>
    <t>1/50,5</t>
  </si>
  <si>
    <t>Чай с сахаром</t>
  </si>
  <si>
    <t>Мандарин</t>
  </si>
  <si>
    <t>1/97</t>
  </si>
  <si>
    <t>Суп картофельный с яичными хлопьями</t>
  </si>
  <si>
    <t>Котлета домашняя</t>
  </si>
  <si>
    <t>1/81</t>
  </si>
  <si>
    <t>Пюре картофельное</t>
  </si>
  <si>
    <t>1/100</t>
  </si>
  <si>
    <t>Огурец соленый</t>
  </si>
  <si>
    <t>1/17</t>
  </si>
  <si>
    <t>Сок фруктовый т/п</t>
  </si>
  <si>
    <t>Закуска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</si>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</sst>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G16" sqref="G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19</v>
      </c>
      <c r="C1" s="51"/>
      <c r="D1" s="52"/>
      <c r="E1" s="2" t="s">
        <v>11</v>
      </c>
      <c r="F1" s="3"/>
      <c r="G1" s="2"/>
      <c r="H1" s="2"/>
      <c r="I1" s="2" t="s">
        <v>1</v>
      </c>
      <c r="J1" s="45">
        <v>44966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6" thickBot="1" x14ac:dyDescent="0.35">
      <c r="A4" s="7" t="s">
        <v>10</v>
      </c>
      <c r="B4" s="29" t="s">
        <v>17</v>
      </c>
      <c r="C4" s="8"/>
      <c r="D4" s="49" t="s">
        <v>29</v>
      </c>
      <c r="E4" s="11">
        <v>17.27</v>
      </c>
      <c r="F4" s="10" t="s">
        <v>30</v>
      </c>
      <c r="G4" s="11">
        <v>240.96</v>
      </c>
      <c r="H4" s="11">
        <v>8.8800000000000008</v>
      </c>
      <c r="I4" s="11">
        <v>10.68</v>
      </c>
      <c r="J4" s="12">
        <v>27</v>
      </c>
      <c r="K4" s="1"/>
    </row>
    <row r="5" spans="1:11" ht="16.8" thickBot="1" x14ac:dyDescent="0.35">
      <c r="A5" s="13"/>
      <c r="B5" s="29" t="s">
        <v>17</v>
      </c>
      <c r="C5" s="46"/>
      <c r="D5" s="9" t="s">
        <v>31</v>
      </c>
      <c r="E5" s="11">
        <v>16.149999999999999</v>
      </c>
      <c r="F5" s="10" t="s">
        <v>32</v>
      </c>
      <c r="G5" s="47">
        <f>121.3/2</f>
        <v>60.65</v>
      </c>
      <c r="H5" s="47">
        <f>5.8/2</f>
        <v>2.9</v>
      </c>
      <c r="I5" s="47">
        <f>10.7/2</f>
        <v>5.35</v>
      </c>
      <c r="J5" s="48">
        <v>0</v>
      </c>
      <c r="K5" s="1"/>
    </row>
    <row r="6" spans="1:11" ht="16.8" thickBot="1" x14ac:dyDescent="0.35">
      <c r="A6" s="13"/>
      <c r="B6" s="29" t="s">
        <v>22</v>
      </c>
      <c r="C6" s="46"/>
      <c r="D6" s="9" t="s">
        <v>33</v>
      </c>
      <c r="E6" s="11">
        <v>1.32</v>
      </c>
      <c r="F6" s="10" t="s">
        <v>24</v>
      </c>
      <c r="G6" s="47">
        <v>41.7</v>
      </c>
      <c r="H6" s="47">
        <v>0.2</v>
      </c>
      <c r="I6" s="47">
        <v>0.1</v>
      </c>
      <c r="J6" s="48">
        <v>10.8</v>
      </c>
      <c r="K6" s="1"/>
    </row>
    <row r="7" spans="1:11" ht="16.8" thickBot="1" x14ac:dyDescent="0.35">
      <c r="A7" s="13"/>
      <c r="B7" s="29" t="s">
        <v>25</v>
      </c>
      <c r="C7" s="46"/>
      <c r="D7" s="9" t="s">
        <v>34</v>
      </c>
      <c r="E7" s="11">
        <v>13.68</v>
      </c>
      <c r="F7" s="10" t="s">
        <v>35</v>
      </c>
      <c r="G7" s="47">
        <v>53</v>
      </c>
      <c r="H7" s="47">
        <v>0.81</v>
      </c>
      <c r="I7" s="47">
        <v>0.31</v>
      </c>
      <c r="J7" s="48">
        <v>11.54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2.72</v>
      </c>
      <c r="F8" s="10" t="s">
        <v>26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51.14</v>
      </c>
      <c r="F9" s="22"/>
      <c r="G9" s="22">
        <f>SUM(G4:G8)</f>
        <v>429.04</v>
      </c>
      <c r="H9" s="11">
        <f>SUM(H4:H8)</f>
        <v>13.830000000000002</v>
      </c>
      <c r="I9" s="11">
        <f>SUM(I4:I8)</f>
        <v>16.560000000000002</v>
      </c>
      <c r="J9" s="12">
        <f>SUM(J4:J8)</f>
        <v>57.269999999999996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23</v>
      </c>
      <c r="C12" s="30"/>
      <c r="D12" s="44" t="s">
        <v>36</v>
      </c>
      <c r="E12" s="11">
        <v>10.92</v>
      </c>
      <c r="F12" s="10" t="s">
        <v>24</v>
      </c>
      <c r="G12" s="15">
        <v>166</v>
      </c>
      <c r="H12" s="15">
        <v>13.8</v>
      </c>
      <c r="I12" s="15">
        <v>8.6</v>
      </c>
      <c r="J12" s="16">
        <v>6.4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37</v>
      </c>
      <c r="E13" s="11">
        <v>32.29</v>
      </c>
      <c r="F13" s="10" t="s">
        <v>38</v>
      </c>
      <c r="G13" s="15">
        <f>260.33*0.81</f>
        <v>210.8673</v>
      </c>
      <c r="H13" s="15">
        <f>15.4*0.81</f>
        <v>12.474000000000002</v>
      </c>
      <c r="I13" s="15">
        <f>18.9*0.81</f>
        <v>15.308999999999999</v>
      </c>
      <c r="J13" s="16">
        <f>5.6*0.81</f>
        <v>4.5359999999999996</v>
      </c>
      <c r="K13" s="1"/>
    </row>
    <row r="14" spans="1:11" ht="16.8" customHeight="1" thickBot="1" x14ac:dyDescent="0.35">
      <c r="A14" s="13"/>
      <c r="B14" s="29" t="s">
        <v>45</v>
      </c>
      <c r="C14" s="30"/>
      <c r="D14" s="43" t="s">
        <v>39</v>
      </c>
      <c r="E14" s="11">
        <v>9.8699999999999992</v>
      </c>
      <c r="F14" s="10" t="s">
        <v>40</v>
      </c>
      <c r="G14" s="15">
        <v>101.333</v>
      </c>
      <c r="H14" s="15">
        <v>2.0670000000000002</v>
      </c>
      <c r="I14" s="15">
        <v>4.4669999999999996</v>
      </c>
      <c r="J14" s="16">
        <v>13.2</v>
      </c>
      <c r="K14" s="1"/>
    </row>
    <row r="15" spans="1:11" ht="16.8" customHeight="1" thickBot="1" x14ac:dyDescent="0.35">
      <c r="A15" s="13"/>
      <c r="B15" s="29" t="s">
        <v>44</v>
      </c>
      <c r="C15" s="30"/>
      <c r="D15" s="43" t="s">
        <v>41</v>
      </c>
      <c r="E15" s="11">
        <v>2.89</v>
      </c>
      <c r="F15" s="10" t="s">
        <v>42</v>
      </c>
      <c r="G15" s="47">
        <f>11*0.17</f>
        <v>1.87</v>
      </c>
      <c r="H15" s="47">
        <f>0.8*0.17</f>
        <v>0.13600000000000001</v>
      </c>
      <c r="I15" s="47">
        <f>0.1*0.17</f>
        <v>1.7000000000000001E-2</v>
      </c>
      <c r="J15" s="48">
        <f>1.7*0.17</f>
        <v>0.28900000000000003</v>
      </c>
      <c r="K15" s="1"/>
    </row>
    <row r="16" spans="1:11" ht="16.8" customHeight="1" thickBot="1" x14ac:dyDescent="0.35">
      <c r="A16" s="13"/>
      <c r="B16" s="29" t="s">
        <v>20</v>
      </c>
      <c r="C16" s="30"/>
      <c r="D16" s="43" t="s">
        <v>43</v>
      </c>
      <c r="E16" s="11">
        <v>14</v>
      </c>
      <c r="F16" s="10" t="s">
        <v>24</v>
      </c>
      <c r="G16" s="47">
        <v>92</v>
      </c>
      <c r="H16" s="47">
        <v>1</v>
      </c>
      <c r="I16" s="47">
        <v>0</v>
      </c>
      <c r="J16" s="48">
        <v>20</v>
      </c>
      <c r="K16" s="1"/>
    </row>
    <row r="17" spans="1:11" ht="16.2" x14ac:dyDescent="0.3">
      <c r="A17" s="13"/>
      <c r="B17" s="17" t="s">
        <v>21</v>
      </c>
      <c r="C17" s="14"/>
      <c r="D17" s="31" t="s">
        <v>27</v>
      </c>
      <c r="E17" s="11">
        <v>3.89</v>
      </c>
      <c r="F17" s="10" t="s">
        <v>28</v>
      </c>
      <c r="G17" s="15">
        <v>49.1</v>
      </c>
      <c r="H17" s="15">
        <v>1.56</v>
      </c>
      <c r="I17" s="15">
        <v>0.19</v>
      </c>
      <c r="J17" s="16">
        <v>11.9</v>
      </c>
      <c r="K17" s="1"/>
    </row>
    <row r="18" spans="1:11" ht="18" x14ac:dyDescent="0.3">
      <c r="A18" s="13"/>
      <c r="B18" s="29"/>
      <c r="C18" s="14"/>
      <c r="D18" s="32" t="s">
        <v>15</v>
      </c>
      <c r="E18" s="33">
        <f>SUM(E12:E17)</f>
        <v>73.86</v>
      </c>
      <c r="F18" s="33"/>
      <c r="G18" s="15">
        <f>SUM(G12:G17)</f>
        <v>621.1703</v>
      </c>
      <c r="H18" s="15">
        <f>SUM(H12:H17)</f>
        <v>31.036999999999999</v>
      </c>
      <c r="I18" s="15">
        <f>SUM(I12:I17)</f>
        <v>28.582999999999998</v>
      </c>
      <c r="J18" s="16">
        <f>SUM(J12:J17)</f>
        <v>56.324999999999996</v>
      </c>
      <c r="K18" s="1"/>
    </row>
    <row r="19" spans="1:11" ht="18.600000000000001" thickBot="1" x14ac:dyDescent="0.35">
      <c r="A19" s="13"/>
      <c r="B19" s="34"/>
      <c r="C19" s="35"/>
      <c r="D19" s="36" t="s">
        <v>16</v>
      </c>
      <c r="E19" s="37">
        <f>E9+E18</f>
        <v>125</v>
      </c>
      <c r="F19" s="37"/>
      <c r="G19" s="37">
        <f>G9+G18</f>
        <v>1050.2103</v>
      </c>
      <c r="H19" s="38"/>
      <c r="I19" s="38"/>
      <c r="J19" s="39"/>
      <c r="K19" s="1"/>
    </row>
    <row r="20" spans="1:11" ht="15.6" thickBot="1" x14ac:dyDescent="0.35">
      <c r="A20" s="25"/>
      <c r="B20" s="26"/>
      <c r="C20" s="26"/>
      <c r="D20" s="27"/>
      <c r="E20" s="40"/>
      <c r="F20" s="19"/>
      <c r="G20" s="41"/>
      <c r="H20" s="41"/>
      <c r="I20" s="41"/>
      <c r="J20" s="42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2023-02-07T05:24:30Z</dcterms:modified>
</cp:coreProperties>
</file>