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2" i="1" l="1"/>
  <c r="I12" i="1"/>
  <c r="H12" i="1"/>
  <c r="G12" i="1"/>
  <c r="J7" i="1" l="1"/>
  <c r="I7" i="1"/>
  <c r="H7" i="1"/>
  <c r="G7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<sst xmlns="http://schemas.openxmlformats.org/spreadsheetml/2006/main" count="50" uniqueCount="48">
  <si>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</si>
  <si>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</si>
  <si>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</si>
  <si>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</si>
  <si>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</si>
  <si>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</si>
  <si>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</si>
  <si>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</si>
  <si>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</si>
  <si>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</si>
  <si>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</si>
  <si>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</si>
  <si>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</si>
  <si>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</si>
  <si>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</si>
  <si>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</si>
  <si>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</si>
  <si>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</si>
  <si>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</si>
  <si>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</si>
  <si>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</si>
  <si>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</si>
  <si>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</si>
  <si>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</si>
  <si>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</si>
  <si>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Фрукт</t>
  </si>
  <si>
    <t>Чай с сахаром, лимоном</t>
  </si>
  <si>
    <t>200/7</t>
  </si>
  <si>
    <t>200/10</t>
  </si>
  <si>
    <t>1/18</t>
  </si>
  <si>
    <t>Хлеб белый</t>
  </si>
  <si>
    <t>1/32</t>
  </si>
  <si>
    <t>Бутерброд с сыром "Российским"</t>
  </si>
  <si>
    <t>30/18</t>
  </si>
  <si>
    <t>Каша молочная пшенная с маслом</t>
  </si>
  <si>
    <t>Яблоко</t>
  </si>
  <si>
    <t>1/75</t>
  </si>
  <si>
    <t>Суп картофельный   с горохом, мясом</t>
  </si>
  <si>
    <t>1/220</t>
  </si>
  <si>
    <t>Тефтели мясные в соусе с кореньями</t>
  </si>
  <si>
    <t>60/50</t>
  </si>
  <si>
    <t>Каша гречневая рассыпчатая</t>
  </si>
  <si>
    <t>1/100</t>
  </si>
  <si>
    <t>Зеленый горошек</t>
  </si>
  <si>
    <t>1/24</t>
  </si>
  <si>
    <t>Сок фруктовый т/п</t>
  </si>
  <si>
    <t>Гарнир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</si>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</sst>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44991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47</v>
      </c>
      <c r="C4" s="8"/>
      <c r="D4" s="49" t="s">
        <v>32</v>
      </c>
      <c r="E4" s="11">
        <v>19.87</v>
      </c>
      <c r="F4" s="10" t="s">
        <v>33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29" t="s">
        <v>17</v>
      </c>
      <c r="C5" s="46"/>
      <c r="D5" s="9" t="s">
        <v>34</v>
      </c>
      <c r="E5" s="11">
        <v>12.75</v>
      </c>
      <c r="F5" s="10" t="s">
        <v>28</v>
      </c>
      <c r="G5" s="47">
        <v>230</v>
      </c>
      <c r="H5" s="47">
        <v>6.8</v>
      </c>
      <c r="I5" s="47">
        <v>10.4</v>
      </c>
      <c r="J5" s="48">
        <v>28.8</v>
      </c>
      <c r="K5" s="1"/>
    </row>
    <row r="6" spans="1:11" ht="16.8" thickBot="1" x14ac:dyDescent="0.35">
      <c r="A6" s="13"/>
      <c r="B6" s="29" t="s">
        <v>22</v>
      </c>
      <c r="C6" s="46"/>
      <c r="D6" s="9" t="s">
        <v>26</v>
      </c>
      <c r="E6" s="11">
        <v>2.2000000000000002</v>
      </c>
      <c r="F6" s="10" t="s">
        <v>27</v>
      </c>
      <c r="G6" s="47">
        <v>31</v>
      </c>
      <c r="H6" s="47">
        <v>0.3</v>
      </c>
      <c r="I6" s="47">
        <v>0.1</v>
      </c>
      <c r="J6" s="48">
        <v>7.3</v>
      </c>
      <c r="K6" s="1"/>
    </row>
    <row r="7" spans="1:11" ht="16.8" thickBot="1" x14ac:dyDescent="0.35">
      <c r="A7" s="13"/>
      <c r="B7" s="29" t="s">
        <v>25</v>
      </c>
      <c r="C7" s="46"/>
      <c r="D7" s="9" t="s">
        <v>35</v>
      </c>
      <c r="E7" s="11">
        <v>6.38</v>
      </c>
      <c r="F7" s="10" t="s">
        <v>36</v>
      </c>
      <c r="G7" s="47">
        <f>47*0.75</f>
        <v>35.25</v>
      </c>
      <c r="H7" s="47">
        <f>0.41*0.75</f>
        <v>0.3075</v>
      </c>
      <c r="I7" s="47">
        <f>0.4*0.75</f>
        <v>0.30000000000000004</v>
      </c>
      <c r="J7" s="48">
        <f>9.8*0.75</f>
        <v>7.3500000000000005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2.11</v>
      </c>
      <c r="F8" s="10" t="s">
        <v>29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43.310000000000009</v>
      </c>
      <c r="F9" s="22"/>
      <c r="G9" s="22">
        <f>SUM(G4:G8)</f>
        <v>519.98</v>
      </c>
      <c r="H9" s="11">
        <f>SUM(H4:H8)</f>
        <v>15.647500000000001</v>
      </c>
      <c r="I9" s="11">
        <f>SUM(I4:I8)</f>
        <v>22.320000000000004</v>
      </c>
      <c r="J9" s="12">
        <f>SUM(J4:J8)</f>
        <v>66.28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23</v>
      </c>
      <c r="C12" s="30"/>
      <c r="D12" s="44" t="s">
        <v>37</v>
      </c>
      <c r="E12" s="11">
        <v>22.26</v>
      </c>
      <c r="F12" s="10" t="s">
        <v>38</v>
      </c>
      <c r="G12" s="15">
        <f>95.9*2.2</f>
        <v>210.98000000000002</v>
      </c>
      <c r="H12" s="15">
        <f>6*2.2</f>
        <v>13.200000000000001</v>
      </c>
      <c r="I12" s="15">
        <f>4.3*2.2</f>
        <v>9.4600000000000009</v>
      </c>
      <c r="J12" s="16">
        <f>8.2*2.2</f>
        <v>18.04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39</v>
      </c>
      <c r="E13" s="11">
        <v>28.89</v>
      </c>
      <c r="F13" s="10" t="s">
        <v>40</v>
      </c>
      <c r="G13" s="15">
        <v>202.51</v>
      </c>
      <c r="H13" s="15">
        <v>10.23</v>
      </c>
      <c r="I13" s="15">
        <v>11.66</v>
      </c>
      <c r="J13" s="16">
        <v>13.64</v>
      </c>
      <c r="K13" s="1"/>
    </row>
    <row r="14" spans="1:11" ht="16.8" customHeight="1" thickBot="1" x14ac:dyDescent="0.35">
      <c r="A14" s="13"/>
      <c r="B14" s="29" t="s">
        <v>46</v>
      </c>
      <c r="C14" s="30"/>
      <c r="D14" s="43" t="s">
        <v>41</v>
      </c>
      <c r="E14" s="11">
        <v>5.03</v>
      </c>
      <c r="F14" s="10" t="s">
        <v>42</v>
      </c>
      <c r="G14" s="15">
        <v>178.667</v>
      </c>
      <c r="H14" s="15">
        <v>5.7329999999999997</v>
      </c>
      <c r="I14" s="15">
        <v>5.2</v>
      </c>
      <c r="J14" s="16">
        <v>27.2</v>
      </c>
      <c r="K14" s="1"/>
    </row>
    <row r="15" spans="1:11" ht="16.8" customHeight="1" thickBot="1" x14ac:dyDescent="0.35">
      <c r="A15" s="13"/>
      <c r="B15" s="29" t="s">
        <v>47</v>
      </c>
      <c r="C15" s="30"/>
      <c r="D15" s="43" t="s">
        <v>43</v>
      </c>
      <c r="E15" s="11">
        <v>5.12</v>
      </c>
      <c r="F15" s="10" t="s">
        <v>44</v>
      </c>
      <c r="G15" s="47">
        <f>58*0.24</f>
        <v>13.92</v>
      </c>
      <c r="H15" s="47">
        <f>3*0.24</f>
        <v>0.72</v>
      </c>
      <c r="I15" s="47">
        <f>0.5*0.24</f>
        <v>0.12</v>
      </c>
      <c r="J15" s="48">
        <f>7.3*0.24</f>
        <v>1.752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45</v>
      </c>
      <c r="E16" s="11">
        <v>16.5</v>
      </c>
      <c r="F16" s="10" t="s">
        <v>24</v>
      </c>
      <c r="G16" s="47">
        <v>92</v>
      </c>
      <c r="H16" s="47">
        <v>1</v>
      </c>
      <c r="I16" s="47">
        <v>0</v>
      </c>
      <c r="J16" s="48">
        <v>20</v>
      </c>
      <c r="K16" s="1"/>
    </row>
    <row r="17" spans="1:11" ht="16.2" x14ac:dyDescent="0.3">
      <c r="A17" s="13"/>
      <c r="B17" s="17" t="s">
        <v>21</v>
      </c>
      <c r="C17" s="14"/>
      <c r="D17" s="31" t="s">
        <v>30</v>
      </c>
      <c r="E17" s="11">
        <v>3.89</v>
      </c>
      <c r="F17" s="10" t="s">
        <v>31</v>
      </c>
      <c r="G17" s="15">
        <v>49.1</v>
      </c>
      <c r="H17" s="15">
        <v>1.56</v>
      </c>
      <c r="I17" s="15">
        <v>0.19</v>
      </c>
      <c r="J17" s="16">
        <v>11.9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SUM(E12:E17)</f>
        <v>81.690000000000012</v>
      </c>
      <c r="F18" s="33"/>
      <c r="G18" s="15">
        <f>SUM(G12:G17)</f>
        <v>747.17700000000002</v>
      </c>
      <c r="H18" s="15">
        <f>SUM(H12:H17)</f>
        <v>32.442999999999998</v>
      </c>
      <c r="I18" s="15">
        <f>SUM(I12:I17)</f>
        <v>26.630000000000003</v>
      </c>
      <c r="J18" s="16">
        <f>SUM(J12:J17)</f>
        <v>92.532000000000011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E9+E18</f>
        <v>125.00000000000003</v>
      </c>
      <c r="F19" s="37"/>
      <c r="G19" s="37">
        <f>G9+G18</f>
        <v>1267.1570000000002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2023-03-02T04:48:54Z</dcterms:modified>
</cp:coreProperties>
</file>