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6" i="1" l="1"/>
  <c r="I6" i="1"/>
  <c r="H6" i="1"/>
  <c r="G6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<sst xmlns="http://schemas.openxmlformats.org/spreadsheetml/2006/main" count="44" uniqueCount="41">
  <si>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</si>
  <si>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</si>
  <si>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</si>
  <si>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</si>
  <si>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</si>
  <si>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</si>
  <si>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</si>
  <si>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</si>
  <si>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</si>
  <si>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</si>
  <si>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</si>
  <si>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</si>
  <si>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</si>
  <si>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</si>
  <si>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</si>
  <si>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</si>
  <si>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</si>
  <si>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</si>
  <si>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</si>
  <si>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</si>
  <si>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</si>
  <si>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</si>
  <si>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</si>
  <si>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</si>
  <si>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</si>
  <si>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</si>
  <si>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Суфле творожное со сгущенным молоком</t>
  </si>
  <si>
    <t>100/30</t>
  </si>
  <si>
    <t>Банан</t>
  </si>
  <si>
    <t>1/18</t>
  </si>
  <si>
    <t>Хлеб белый</t>
  </si>
  <si>
    <t>1/32</t>
  </si>
  <si>
    <t>Чай с сахаром</t>
  </si>
  <si>
    <t>1/181</t>
  </si>
  <si>
    <t>Суп картофельный с рисом, курицей</t>
  </si>
  <si>
    <t>1/212,5</t>
  </si>
  <si>
    <t>Жаркое по-домашнему</t>
  </si>
  <si>
    <t>25/125</t>
  </si>
  <si>
    <t>Огурец свежий</t>
  </si>
  <si>
    <t>Сок фруктовый т/п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</si>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</sst>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45001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26</v>
      </c>
      <c r="E4" s="11">
        <v>27.62</v>
      </c>
      <c r="F4" s="10" t="s">
        <v>27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29" t="s">
        <v>22</v>
      </c>
      <c r="C5" s="46"/>
      <c r="D5" s="9" t="s">
        <v>32</v>
      </c>
      <c r="E5" s="11">
        <v>1.32</v>
      </c>
      <c r="F5" s="10" t="s">
        <v>24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25</v>
      </c>
      <c r="C6" s="46"/>
      <c r="D6" s="9" t="s">
        <v>28</v>
      </c>
      <c r="E6" s="11">
        <v>20.63</v>
      </c>
      <c r="F6" s="10" t="s">
        <v>33</v>
      </c>
      <c r="G6" s="47">
        <f>96*1.81</f>
        <v>173.76</v>
      </c>
      <c r="H6" s="47">
        <f>1.5*1.81</f>
        <v>2.7149999999999999</v>
      </c>
      <c r="I6" s="47">
        <f>0.5*1.81</f>
        <v>0.90500000000000003</v>
      </c>
      <c r="J6" s="48">
        <f>21*1.81</f>
        <v>38.01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51.68</v>
      </c>
      <c r="F8" s="22"/>
      <c r="G8" s="22">
        <f>SUM(G4:G7)</f>
        <v>391.89</v>
      </c>
      <c r="H8" s="11">
        <f>SUM(H4:H7)</f>
        <v>17.954999999999998</v>
      </c>
      <c r="I8" s="11">
        <f>SUM(I4:I7)</f>
        <v>2.3250000000000002</v>
      </c>
      <c r="J8" s="12">
        <f>SUM(J4:J7)</f>
        <v>75.240000000000009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34</v>
      </c>
      <c r="E11" s="11">
        <v>15.3</v>
      </c>
      <c r="F11" s="10" t="s">
        <v>35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35.090000000000003</v>
      </c>
      <c r="F12" s="10" t="s">
        <v>37</v>
      </c>
      <c r="G12" s="15">
        <v>292.5</v>
      </c>
      <c r="H12" s="15">
        <v>10.5</v>
      </c>
      <c r="I12" s="15">
        <v>19.5</v>
      </c>
      <c r="J12" s="16">
        <v>3.75</v>
      </c>
      <c r="K12" s="1"/>
    </row>
    <row r="13" spans="1:11" ht="16.8" customHeight="1" thickBot="1" x14ac:dyDescent="0.35">
      <c r="A13" s="13"/>
      <c r="B13" s="29" t="s">
        <v>40</v>
      </c>
      <c r="C13" s="30"/>
      <c r="D13" s="43" t="s">
        <v>38</v>
      </c>
      <c r="E13" s="11">
        <v>2.54</v>
      </c>
      <c r="F13" s="10" t="s">
        <v>29</v>
      </c>
      <c r="G13" s="15">
        <f>15*0.18</f>
        <v>2.6999999999999997</v>
      </c>
      <c r="H13" s="15">
        <f>0.8*0.18</f>
        <v>0.14399999999999999</v>
      </c>
      <c r="I13" s="15">
        <f>0.1*0.18</f>
        <v>1.7999999999999999E-2</v>
      </c>
      <c r="J13" s="16">
        <f>2.8*0.18</f>
        <v>0.504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39</v>
      </c>
      <c r="E14" s="11">
        <v>16.5</v>
      </c>
      <c r="F14" s="10" t="s">
        <v>24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30</v>
      </c>
      <c r="E15" s="11">
        <v>3.89</v>
      </c>
      <c r="F15" s="10" t="s">
        <v>31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73.320000000000007</v>
      </c>
      <c r="F16" s="33"/>
      <c r="G16" s="15">
        <f>SUM(G11:G15)</f>
        <v>502.1</v>
      </c>
      <c r="H16" s="15">
        <f>SUM(H11:H15)</f>
        <v>14.604000000000001</v>
      </c>
      <c r="I16" s="15">
        <f>SUM(I11:I15)</f>
        <v>21.108000000000001</v>
      </c>
      <c r="J16" s="16">
        <f>SUM(J11:J15)</f>
        <v>47.954000000000001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893.99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2023-03-15T05:03:47Z</dcterms:modified>
</cp:coreProperties>
</file>