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I5" i="1" l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<sst xmlns="http://schemas.openxmlformats.org/spreadsheetml/2006/main" count="47" uniqueCount="44">
  <si>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</si>
  <si>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</si>
  <si>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</si>
  <si>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</si>
  <si>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</si>
  <si>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</si>
  <si>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</si>
  <si>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</si>
  <si>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</si>
  <si>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</si>
  <si>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</si>
  <si>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</si>
  <si>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</si>
  <si>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</si>
  <si>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</si>
  <si>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</si>
  <si>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</si>
  <si>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</si>
  <si>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</si>
  <si>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</si>
  <si>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</si>
  <si>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</si>
  <si>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</si>
  <si>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</si>
  <si>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</si>
  <si>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</si>
  <si>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Рассольник "Ленинградский" со сметаной</t>
  </si>
  <si>
    <t>200/10</t>
  </si>
  <si>
    <t>1/18</t>
  </si>
  <si>
    <t>Хлеб белый</t>
  </si>
  <si>
    <t>1/32</t>
  </si>
  <si>
    <t>Омлет паровой</t>
  </si>
  <si>
    <t>1/105</t>
  </si>
  <si>
    <t>Сосиска детская отварная</t>
  </si>
  <si>
    <t>1/50,5</t>
  </si>
  <si>
    <t>Чай с сахаром</t>
  </si>
  <si>
    <t>Яблоко</t>
  </si>
  <si>
    <t>1/109</t>
  </si>
  <si>
    <t>Гуляш из говядины</t>
  </si>
  <si>
    <t>37,5/50</t>
  </si>
  <si>
    <t>Макароны отварные</t>
  </si>
  <si>
    <t>1/100</t>
  </si>
  <si>
    <t>Сок фруктовый т/п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</si>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</sst>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45006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31</v>
      </c>
      <c r="E4" s="11">
        <v>19.02</v>
      </c>
      <c r="F4" s="10" t="s">
        <v>32</v>
      </c>
      <c r="G4" s="11">
        <v>128</v>
      </c>
      <c r="H4" s="11">
        <v>8.6999999999999993</v>
      </c>
      <c r="I4" s="11">
        <v>9.1999999999999993</v>
      </c>
      <c r="J4" s="12">
        <v>2.7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16.149999999999999</v>
      </c>
      <c r="F5" s="10" t="s">
        <v>34</v>
      </c>
      <c r="G5" s="47">
        <f>121.3/2</f>
        <v>60.65</v>
      </c>
      <c r="H5" s="47">
        <f>5.8/2</f>
        <v>2.9</v>
      </c>
      <c r="I5" s="47">
        <f>10.7/2</f>
        <v>5.35</v>
      </c>
      <c r="J5" s="48">
        <v>0</v>
      </c>
      <c r="K5" s="1"/>
    </row>
    <row r="6" spans="1:11" ht="16.8" thickBot="1" x14ac:dyDescent="0.35">
      <c r="A6" s="13"/>
      <c r="B6" s="29" t="s">
        <v>22</v>
      </c>
      <c r="C6" s="46"/>
      <c r="D6" s="9" t="s">
        <v>35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25</v>
      </c>
      <c r="C7" s="46"/>
      <c r="D7" s="9" t="s">
        <v>36</v>
      </c>
      <c r="E7" s="11">
        <v>9.24</v>
      </c>
      <c r="F7" s="10" t="s">
        <v>37</v>
      </c>
      <c r="G7" s="47">
        <f>47*1.09</f>
        <v>51.230000000000004</v>
      </c>
      <c r="H7" s="47">
        <f>0.41*1.09</f>
        <v>0.44690000000000002</v>
      </c>
      <c r="I7" s="47">
        <f>0.4*1.09</f>
        <v>0.43600000000000005</v>
      </c>
      <c r="J7" s="48">
        <f>9.8*1.09</f>
        <v>10.682000000000002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47.84</v>
      </c>
      <c r="F9" s="22"/>
      <c r="G9" s="22">
        <f>SUM(G4:G8)</f>
        <v>314.31000000000006</v>
      </c>
      <c r="H9" s="11">
        <f>SUM(H4:H8)</f>
        <v>13.286899999999999</v>
      </c>
      <c r="I9" s="11">
        <f>SUM(I4:I8)</f>
        <v>15.205999999999998</v>
      </c>
      <c r="J9" s="12">
        <f>SUM(J4:J8)</f>
        <v>32.112000000000002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26</v>
      </c>
      <c r="E12" s="11">
        <v>14.06</v>
      </c>
      <c r="F12" s="10" t="s">
        <v>27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37.97</v>
      </c>
      <c r="F13" s="10" t="s">
        <v>39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43</v>
      </c>
      <c r="C14" s="30"/>
      <c r="D14" s="43" t="s">
        <v>40</v>
      </c>
      <c r="E14" s="11">
        <v>4.74</v>
      </c>
      <c r="F14" s="10" t="s">
        <v>41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42</v>
      </c>
      <c r="E15" s="11">
        <v>16.5</v>
      </c>
      <c r="F15" s="10" t="s">
        <v>24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29</v>
      </c>
      <c r="E16" s="11">
        <v>3.89</v>
      </c>
      <c r="F16" s="10" t="s">
        <v>30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77.160000000000011</v>
      </c>
      <c r="F17" s="33"/>
      <c r="G17" s="15">
        <f>SUM(G12:G16)</f>
        <v>493.3125</v>
      </c>
      <c r="H17" s="15">
        <f>SUM(H12:H16)</f>
        <v>25.519999999999996</v>
      </c>
      <c r="I17" s="15">
        <f>SUM(I12:I16)</f>
        <v>13.6745</v>
      </c>
      <c r="J17" s="16">
        <f>SUM(J12:J16)</f>
        <v>66.628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125.00000000000001</v>
      </c>
      <c r="F18" s="37"/>
      <c r="G18" s="37">
        <f>G9+G17</f>
        <v>807.62250000000006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2023-03-20T04:45:42Z</dcterms:modified>
</cp:coreProperties>
</file>